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WHO_Cornelia Panico\WHO 2022\Procurement\ITB_2022_0020_Forklift_Sanfarmprim\"/>
    </mc:Choice>
  </mc:AlternateContent>
  <xr:revisionPtr revIDLastSave="0" documentId="13_ncr:1_{F5078C20-FED8-4F5D-ABFE-F877389B774C}" xr6:coauthVersionLast="47" xr6:coauthVersionMax="47" xr10:uidLastSave="{00000000-0000-0000-0000-000000000000}"/>
  <bookViews>
    <workbookView xWindow="23175" yWindow="2010" windowWidth="27870" windowHeight="18810" xr2:uid="{E30E015D-EDE6-49D7-8D2D-F20FB223B749}"/>
  </bookViews>
  <sheets>
    <sheet name="LOT 1" sheetId="1" r:id="rId1"/>
    <sheet name="LOT 2" sheetId="2" r:id="rId2"/>
    <sheet name="LOT 3" sheetId="3" r:id="rId3"/>
  </sheets>
  <definedNames>
    <definedName name="_xlnm._FilterDatabase" localSheetId="0" hidden="1">'LOT 1'!$A$4:$J$7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0" i="1" l="1"/>
  <c r="A11" i="1" s="1"/>
  <c r="A12" i="1" s="1"/>
  <c r="A13" i="1" s="1"/>
  <c r="H22" i="3"/>
  <c r="H70" i="2"/>
  <c r="H67" i="2"/>
  <c r="H68" i="2"/>
  <c r="H66" i="2"/>
  <c r="H38" i="2"/>
  <c r="H39" i="2"/>
  <c r="H40" i="2"/>
  <c r="H41" i="2"/>
  <c r="H42" i="2"/>
  <c r="H43" i="2"/>
  <c r="H44" i="2"/>
  <c r="H45" i="2"/>
  <c r="H46" i="2"/>
  <c r="H47" i="2"/>
  <c r="H48" i="2"/>
  <c r="H49" i="2"/>
  <c r="H50" i="2"/>
  <c r="H51" i="2"/>
  <c r="H52" i="2"/>
  <c r="H53" i="2"/>
  <c r="H54" i="2"/>
  <c r="H55" i="2"/>
  <c r="H56" i="2"/>
  <c r="H57" i="2"/>
  <c r="H58" i="2"/>
  <c r="H59" i="2"/>
  <c r="H60" i="2"/>
  <c r="H61" i="2"/>
  <c r="H62" i="2"/>
  <c r="H63" i="2"/>
  <c r="H35" i="2"/>
  <c r="H36" i="2"/>
  <c r="H37" i="2"/>
  <c r="H34" i="2"/>
  <c r="H32" i="2"/>
  <c r="H31" i="2"/>
  <c r="H11" i="2"/>
  <c r="H12" i="2"/>
  <c r="H13" i="2"/>
  <c r="H14" i="2"/>
  <c r="H15" i="2"/>
  <c r="H16" i="2"/>
  <c r="H17" i="2"/>
  <c r="H18" i="2"/>
  <c r="H19" i="2"/>
  <c r="H20" i="2"/>
  <c r="H21" i="2"/>
  <c r="H22" i="2"/>
  <c r="H23" i="2"/>
  <c r="H24" i="2"/>
  <c r="H25" i="2"/>
  <c r="H26" i="2"/>
  <c r="H27" i="2"/>
  <c r="H28" i="2"/>
  <c r="H29" i="2"/>
  <c r="H30" i="2"/>
  <c r="H10" i="2"/>
  <c r="G9" i="1"/>
  <c r="H9" i="1" s="1"/>
  <c r="G10" i="1"/>
  <c r="H10" i="1"/>
  <c r="G11" i="1"/>
  <c r="H11" i="1" s="1"/>
  <c r="G12" i="1"/>
  <c r="H12" i="1" s="1"/>
  <c r="G13" i="1"/>
  <c r="H13" i="1" s="1"/>
  <c r="G14" i="1"/>
  <c r="H14" i="1" s="1"/>
  <c r="G15" i="1"/>
  <c r="H15" i="1" s="1"/>
  <c r="G16" i="1"/>
  <c r="H16" i="1"/>
  <c r="G8" i="1"/>
  <c r="H8" i="1" s="1"/>
  <c r="A10" i="3"/>
  <c r="A11" i="3" s="1"/>
  <c r="A12" i="3" s="1"/>
  <c r="A13" i="3" s="1"/>
  <c r="A14" i="3" s="1"/>
  <c r="A15" i="3" s="1"/>
  <c r="A16" i="3" s="1"/>
  <c r="A17" i="3" s="1"/>
  <c r="A18" i="3" s="1"/>
  <c r="A19" i="3" s="1"/>
  <c r="A20" i="3" s="1"/>
  <c r="A21" i="3" s="1"/>
  <c r="H69" i="2"/>
  <c r="A35" i="2"/>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11" i="2"/>
  <c r="A12" i="2" s="1"/>
  <c r="A13" i="2" s="1"/>
  <c r="A14" i="2" s="1"/>
  <c r="A15" i="2" s="1"/>
  <c r="A16" i="2" s="1"/>
  <c r="A17" i="2" s="1"/>
  <c r="A18" i="2" s="1"/>
  <c r="A19" i="2" s="1"/>
  <c r="A20" i="2" s="1"/>
  <c r="A21" i="2" s="1"/>
  <c r="A22" i="2" s="1"/>
  <c r="A23" i="2" s="1"/>
  <c r="A24" i="2" s="1"/>
  <c r="A25" i="2" s="1"/>
  <c r="A26" i="2" s="1"/>
  <c r="A27" i="2" s="1"/>
  <c r="A28" i="2" s="1"/>
  <c r="A29" i="2" s="1"/>
  <c r="A30" i="2" s="1"/>
  <c r="A31" i="2" s="1"/>
  <c r="H17" i="1" l="1"/>
  <c r="H64" i="2"/>
</calcChain>
</file>

<file path=xl/sharedStrings.xml><?xml version="1.0" encoding="utf-8"?>
<sst xmlns="http://schemas.openxmlformats.org/spreadsheetml/2006/main" count="460" uniqueCount="172">
  <si>
    <t>Quantity</t>
  </si>
  <si>
    <t>pcs</t>
  </si>
  <si>
    <t>Technical specification (supplier proposal)</t>
  </si>
  <si>
    <t>Annex 4</t>
  </si>
  <si>
    <t>ITB 2022/EURO/MDA/0010</t>
  </si>
  <si>
    <t>Procurement of devices, reagentsn ad consumbales for the National Agency for Public Health</t>
  </si>
  <si>
    <t>#No</t>
  </si>
  <si>
    <t>Item description</t>
  </si>
  <si>
    <t>Technical Specification</t>
  </si>
  <si>
    <t>UM</t>
  </si>
  <si>
    <t>Price/unit USD, VAT exclusive</t>
  </si>
  <si>
    <t>Amount, USD</t>
  </si>
  <si>
    <t>Comments</t>
  </si>
  <si>
    <t>please provide earliest delivery time</t>
  </si>
  <si>
    <t xml:space="preserve"> LOT 2: Reagents  for diagnostic procedures</t>
  </si>
  <si>
    <t>ELISA</t>
  </si>
  <si>
    <t>Coxiella burnetii Phase 1 IgA qualitativ ELISA Kit</t>
  </si>
  <si>
    <t xml:space="preserve">Reaction type - immunoenzymatic, for human diagnosis. Duration of the incubation period in the test reaction - up to 120 minutes. Incubation will not include the stirring process. Stable liquid ready to work. Presence in the kit of all reagents required for the reaction, including controls. 96-well plate (12 strips of 8 removable wells each) Reagents for 96 investigations including controls. Test sensitivity not less than 98%, diagnostic specificity not less than 96%. EC certificate for in vitro diagnostic use in accordance with the requirements of the European Directive. </t>
  </si>
  <si>
    <t>kit</t>
  </si>
  <si>
    <t>Coxiella burnetii Phase 2 IgM qualitativ ELISA Kit</t>
  </si>
  <si>
    <t xml:space="preserve">Reaction type - immunoenzymatic, for human diagnosis. Duration of the incubation period in the test reaction - up to 120 minutes. Incubation will not include the stirring process. Stable liquid ready to work. Presence in the kit of all reagents required for the reaction, including controls. 96-well plate (12 strips of 8 removable wells each) Reagents for 96 investigations including controls. Test sensitivity not less than 98%, diagnostic specificity not less than 96%.EC certificate for in vitro diagnostic use in accordance with the requirements of the European Directive. </t>
  </si>
  <si>
    <t>Coxiella burnetii Phase 1 IgG qualitativ ELISA Kit</t>
  </si>
  <si>
    <t>Coxiella burnetii Phase 2 IgG quantitativ ELISA Kit</t>
  </si>
  <si>
    <t>Enterovirus  Ag ELISA Kit</t>
  </si>
  <si>
    <t>Francisella tularensis IgM ELISA Kit</t>
  </si>
  <si>
    <t>Francisella tularensis IgG ELISA Kit</t>
  </si>
  <si>
    <t>Hepatites A IgM ELISA</t>
  </si>
  <si>
    <t xml:space="preserve">Reaction type - enzyme-linked immunosorbent assay, for human diagnosis. Detection of IgM antibodies to hepatitis Adin virus serum or human plasma. Serum and reagents Ready to work Liquid Set of all reagents required for reaction, including controls 96-well plate (12 strips of 8 removable wells) Reagents for 96 investigations including controls Test sensitivity not less than 100 %, diagnostic specificity not less than 98%.EC certificate for in vitro diagnostic use in accordance with the requirements of the European Directive. </t>
  </si>
  <si>
    <t>set</t>
  </si>
  <si>
    <t>Crimean Congo Hemorrhagic Fever IgM ELISA</t>
  </si>
  <si>
    <t xml:space="preserve">Reaction type - enzyme-linked immunosorbent assay for human diagnosis. Incubation period - up to 120 minutes. Incubation will not include the stirring process. Liquid set ready to work. Presence in the kit of all reagents required for the reaction, including controls. 96-well plate (12 strips of 8 removable wells each) Reagents for 96 investigations including controls. Test sensitivity not less than 96%, diagnostic specificity not less than 99%.EC certificate for in vitro diagnostic use in accordance with the requirements of the European Directive. </t>
  </si>
  <si>
    <t>Bacillus anthracis IgG ELISA Kit</t>
  </si>
  <si>
    <t>Leptospirosis IgM/IgG ELISA Kit</t>
  </si>
  <si>
    <t>Yersinia enterocolitica/pseudotuberculosis IgM ELISA Kit</t>
  </si>
  <si>
    <t>Reaction type - enzyme-linked immunosorbent assay for human diagnosis. Incubation period - up to 120 minutes. Incubation will not include the stirring process. Liquid set ready to work. Presence in the kit of all reagents required for the reaction, including controls. 96-well plate (12 strips of 8 removable wells each) Reagents for 96 investigations including controls. Test sensitivity not less than 96%, diagnostic specificity not less than 99%</t>
  </si>
  <si>
    <t>Yersinia enterocolitica/pseudotuberculosis IgG ELISA Kit</t>
  </si>
  <si>
    <t>Brucella spp. IgM ELISA kit</t>
  </si>
  <si>
    <t>Brucella spp. IgG ELISA kit</t>
  </si>
  <si>
    <t>Coxiella burneti IgM ELISA Kit</t>
  </si>
  <si>
    <t>Rickettsia prowazekii IgG ELISA Kit</t>
  </si>
  <si>
    <t>Rickettsia prowazekii IgM ELISA Kit</t>
  </si>
  <si>
    <t>Crimean Congo Hemorrhagic Fever IgM ELISA Kit</t>
  </si>
  <si>
    <t>Crimean Congo Hemorrhagic Fever IgG ELISA Kit</t>
  </si>
  <si>
    <t>Tick Borne Encephalitis Virus IgM/IgG ELISA Kit</t>
  </si>
  <si>
    <t>Hantavirus Hemorrhagic Fever with Renal Syndrome IgM/IgG ELISA Kit</t>
  </si>
  <si>
    <t>Elisa Total</t>
  </si>
  <si>
    <t>PCR</t>
  </si>
  <si>
    <t>Multiplex RT PCR Respiratory kit (inlcuding COVID + Influenza)</t>
  </si>
  <si>
    <t xml:space="preserve">                                                                                                                                                                                                                The SARS CoV-2 virus RNA amplification kit should contain at least 2 targets of interest:
- at least one specific target for SARS-CoV-2, at least one target for Influenza A / B and one target for internal control.
Unit of measurement: Part = test.
The kit should contain all the necessary components for the PCR reaction with prepared positive and negative control.
Intra-test accuracy (repeatability): CV &lt;3%; The intertext
accuracy (reproducibility): CV &lt;5%.
The PCR reaction should be performed in a single step and the amplification time should not exceed 2 hours.
Detection limit - up to 500 copies / ml or equivalent in copies per reaction.
Sensitivity&gt; 98%;
Specificity&gt; 99%
Stability of the opening kit for at least 30 days.
Amplification reagents to be compatible with Aplied Biosystem 7500, Quant Studio 5 equipment.
Contains instructions for use.
EC certificate for use of IVD (for human diagnosis) in accordance with the requirements of the European Directive.                                                                                                                </t>
  </si>
  <si>
    <t>test</t>
  </si>
  <si>
    <t>Multiplex RT PCR Meningitis</t>
  </si>
  <si>
    <t xml:space="preserve">Reaction type - Chain polymerization reaction with real time detection. For human diagnosis. Reagents for not less than 25 tests, including controls, compatible with QuantStudio 5 amplifier IVD. Detection in CSF of Escherichia coli K1, Group B Strep, Haemophilus influenzae, Listeria monocytogenes, Neisseria meningitidis, S. pneumoniae. The set will include reagents for all stages: extraction, amplification with real-time detection.EC certificate for in vitro diagnostic use in accordance with the requirements of the European Directive. </t>
  </si>
  <si>
    <t>RT PCR Measles Diagnostic Kit</t>
  </si>
  <si>
    <r>
      <t xml:space="preserve">Reaction type - Chain polymerization reaction with real time detection. For human diagnosis. Reagents for not less than 50 tests, including controls, compatible with </t>
    </r>
    <r>
      <rPr>
        <b/>
        <sz val="12"/>
        <rFont val="Times New Roman"/>
        <family val="1"/>
        <charset val="204"/>
      </rPr>
      <t xml:space="preserve">QuantStudio 5 amplifier. </t>
    </r>
    <r>
      <rPr>
        <sz val="12"/>
        <rFont val="Times New Roman"/>
        <family val="1"/>
        <charset val="204"/>
      </rPr>
      <t xml:space="preserve"> EC certificate for in vitro diagnostic use in accordance with the requirements of the European Directive. </t>
    </r>
  </si>
  <si>
    <t>RT PCR HIV Kit</t>
  </si>
  <si>
    <t xml:space="preserve">Reaction type - chain polymerization reaction (PCR) with real-time detection. (dual targeting prevents detection failure caused by possible mutations inside the HIV-1 genome. Detects a broad spectrum of HIV-1 SUBTYPES HIV genotypes A - D, AE, F, AG-GH, Group N, Group O, BF, H, K, CRF03_AB. For human diagnosis. Testing principle - extraction of HIV RNA). The set will include reagents for all stages: extraction, amplification for at least 50 tests,  including controls, compatible with QuantStudio 5 amplifier.  EC certificate for in vitro diagnostic use in accordance with the requirements of the European Directive. </t>
  </si>
  <si>
    <t>Multiplex RT PCR Gastro Intestinal-Bacteria(I) Assay</t>
  </si>
  <si>
    <t xml:space="preserve">Reaction type - chain polymerization reaction (PCR) with real-time detection. Reagents for at least 25 tests, including controls, compatible with QuantStudio 5 amplifier. The set will include reagents for all stages: extraction, amplification with real-time detection.Detection in stool of Aeromonas spp., Campylobacter spp., Clostridium difficile toxin B, Salmonella spp., Shigella spp./EIEC, Vibrio spp., Yersinia enterocolitica.EC certificate for in vitro diagnostic use in accordance with the requirements of the European Directive. </t>
  </si>
  <si>
    <t>Multiplex RT PCR Gastro Intestinal Virus Assay</t>
  </si>
  <si>
    <t xml:space="preserve">Reaction type - chain polymerization reaction (PCR) with real-time detection. Reagents for at least 25 tests, including controls, compatible with  QuantStudio 5 amplifier. The set will include reagents for all stages: extraction, amplification with real-time detection. Detection in stool of Adenovirus, Astrovirus, Norovirus GI, Norovirus GII, Rotavirus,  Sapovirus. EC certificate for in vitro diagnostic use in accordance with the requirements of the European Directive. </t>
  </si>
  <si>
    <t>RT PCR detection of the tox-bearing gene/nontox-bearing C. diphtheriae/ulcerans</t>
  </si>
  <si>
    <t xml:space="preserve">Reaction type - chain polymerization reaction (PCR) with real-time detection, test for qualitative detection of Corynebacterium diphtheriae DNA and genes encoding toxins of Corynebacterium diphtheriae and Corynebacterium ulcerans in the biological material (nasopharyngeal swabs, oropharyngeal swabs, swabs from disease sites, germ culture), using real-time hybridization-fluorescence detection of amplified products, IVD.Reagents for at least 50 tests, including controls, compatible with  QuantStudio 5 amplifier. The set will include reagents for all stages: extraction, amplification with real-time detection. EC certificate for in vitro diagnostic use in accordance with the requirements of the European Directive. 
</t>
  </si>
  <si>
    <t>RT PCR kit detection of Bacillus anthracis</t>
  </si>
  <si>
    <r>
      <t xml:space="preserve">Reaction type - chain polymerization reaction (PCR) with real-time detection.  Reagents for at least 50 tests, including controls, compatible with </t>
    </r>
    <r>
      <rPr>
        <b/>
        <sz val="12"/>
        <rFont val="Times New Roman"/>
        <family val="1"/>
        <charset val="204"/>
      </rPr>
      <t>QuantStudio 5</t>
    </r>
    <r>
      <rPr>
        <sz val="12"/>
        <rFont val="Times New Roman"/>
        <family val="1"/>
        <charset val="204"/>
      </rPr>
      <t xml:space="preserve"> amplifier. The set will include reagents for all stages: extraction, amplification with real-time detection. EC certificate for in vitro diagnostic use in accordance with the requirements of the European Directive. </t>
    </r>
  </si>
  <si>
    <t>RT PCR kit detection of Clostridium botulinum human-relevant toxingenes – types A, B, E and F</t>
  </si>
  <si>
    <r>
      <t xml:space="preserve">Reaction type - chain polymerization reaction (PCR) with real-time detection. For food samples. Testing principle performing the amplification reaction with real-time detection. Reagents for at least 50 tests, including controls, compatible with </t>
    </r>
    <r>
      <rPr>
        <b/>
        <sz val="12"/>
        <rFont val="Times New Roman"/>
        <family val="1"/>
        <charset val="204"/>
      </rPr>
      <t>QuantStudio 5</t>
    </r>
    <r>
      <rPr>
        <sz val="12"/>
        <rFont val="Times New Roman"/>
        <family val="1"/>
        <charset val="204"/>
      </rPr>
      <t xml:space="preserve"> amplifier. The set will include reagents for all stages: extraction, amplification with real-time detection. EC certificate for in vitro diagnostic use in accordance with the requirements of the European Directive. </t>
    </r>
  </si>
  <si>
    <t xml:space="preserve">RT PCR Leptospira interrogans Kit </t>
  </si>
  <si>
    <r>
      <t xml:space="preserve">Reaction type - chain polymerization reaction (PCR) with real-time detection. For human diagnosis. Testing principle performing the amplification reaction with real-time detection. Reagents for at least 50 tests, including controls, compatible with </t>
    </r>
    <r>
      <rPr>
        <b/>
        <sz val="12"/>
        <rFont val="Times New Roman"/>
        <family val="1"/>
        <charset val="204"/>
      </rPr>
      <t>QuantStudio 5</t>
    </r>
    <r>
      <rPr>
        <sz val="12"/>
        <rFont val="Times New Roman"/>
        <family val="1"/>
        <charset val="204"/>
      </rPr>
      <t xml:space="preserve"> amplifier. The set will include reagents for all stages: extraction, amplification with real-time detection. EC certificate for in vitro diagnostic use in accordance with the requirements of the European Directive. </t>
    </r>
  </si>
  <si>
    <t>RT PCR Yersinia pestis kit</t>
  </si>
  <si>
    <r>
      <t xml:space="preserve">Reaction type - chain polymerization reaction (PCR) with real-time detection. For human diagnosis. Testing principle performing the amplification reaction with real-time detection. Reagents for at least 50 tests, including controls, compatible with </t>
    </r>
    <r>
      <rPr>
        <b/>
        <sz val="12"/>
        <rFont val="Times New Roman"/>
        <family val="1"/>
        <charset val="204"/>
      </rPr>
      <t>QuantStudio 5</t>
    </r>
    <r>
      <rPr>
        <sz val="12"/>
        <rFont val="Times New Roman"/>
        <family val="1"/>
        <charset val="204"/>
      </rPr>
      <t xml:space="preserve"> amplifier.. The set will include reagents for all stages: extraction, amplification with real-time detection. EC certificate for in vitro diagnostic use in accordance with the requirements of the European Directive. </t>
    </r>
  </si>
  <si>
    <t>RT PCR Yersinia enterocolitica kit</t>
  </si>
  <si>
    <r>
      <t xml:space="preserve">Reaction type - chain polymerization reaction (PCR) with real-time detection. For human diagnosis. Testing principle performing the amplification reaction with real-time detection. Reagents for at least 50 tests, including controls, compatible with </t>
    </r>
    <r>
      <rPr>
        <b/>
        <sz val="12"/>
        <rFont val="Times New Roman"/>
        <family val="1"/>
        <charset val="204"/>
      </rPr>
      <t>QuantStudio 5</t>
    </r>
    <r>
      <rPr>
        <sz val="12"/>
        <rFont val="Times New Roman"/>
        <family val="1"/>
        <charset val="204"/>
      </rPr>
      <t xml:space="preserve"> amplifier.  The set will include reagents for all stages: extraction, amplification with real-time detection. EC certificate for in vitro diagnostic use in accordance with the requirements of the European Directive. </t>
    </r>
  </si>
  <si>
    <t>RT  PCR Brucella abortus kit</t>
  </si>
  <si>
    <r>
      <t xml:space="preserve">Reaction type - chain polymerization reaction (PCR) with real-time detection. Testing principle performing the amplification reaction with real-time detection. Reagents for at least 50 tests, including controls, compatible with </t>
    </r>
    <r>
      <rPr>
        <b/>
        <sz val="12"/>
        <rFont val="Times New Roman"/>
        <family val="1"/>
        <charset val="204"/>
      </rPr>
      <t>QuantStudio 5</t>
    </r>
    <r>
      <rPr>
        <sz val="12"/>
        <rFont val="Times New Roman"/>
        <family val="1"/>
        <charset val="204"/>
      </rPr>
      <t xml:space="preserve"> amplifier. The set will include reagents for all stages: extraction, amplification with real-time detection. EC certificate for in vitro diagnostic use in accordance with the requirements of the European Directive. </t>
    </r>
  </si>
  <si>
    <t>RT PCR Francisella tularensis kit</t>
  </si>
  <si>
    <t>RT PCR Legionella pneumophila kit</t>
  </si>
  <si>
    <t xml:space="preserve">Reaction type - chain polymerization reaction (PCR) with real-time detection. Testing principle performing the amplification reaction with real-time detection. Reagents for at least 50 tests, including controls, compatible with QuantStudio 5 amplifier.  The set will include reagents for all stages: extraction, amplification with real-time detection. EC certificate for in vitro diagnostic use in accordance with the requirements of the European Directive. </t>
  </si>
  <si>
    <t xml:space="preserve">RT PCR Coxiella burnetii kit </t>
  </si>
  <si>
    <t>Reaction type - chain polymerization reaction (PCR) with real-time detection. Testing principle performing the amplification reaction with real-time detection. Reagents for at least 50 tests, including controls, compatible with QuantStudio 5 amplifier.  The set will include reagents for all stages: extraction, amplification with real-time detection. EC certificate for in vitro diagnostic use in accordance with the requirements of the European Directive.</t>
  </si>
  <si>
    <t>RT PCR Rickettsia prowazekii kit</t>
  </si>
  <si>
    <t>RT PCR Tick‐borne Encephalitis Virus (TBEV) kit</t>
  </si>
  <si>
    <t>RT PCR Bordetella Kit (Bordetella pertussis and 
Bordetella parapertussis)</t>
  </si>
  <si>
    <t>RT PCR Neisseria meningitidis blood kit</t>
  </si>
  <si>
    <t>Reaction type - chain polymerization reaction (PCR) with real-time detection. Testing principle performing the amplification reaction with real-time detection .For human (blood).  Reagents for at least 50 tests, including controls, compatible with QuantStudio 5 amplifier.  The set will include reagents for all stages: extraction, amplification with real-time detection. EC certificate for in vitro diagnostic use in accordance with the requirements of the European Directive.</t>
  </si>
  <si>
    <t xml:space="preserve">RT PCR Enterovirus kit </t>
  </si>
  <si>
    <t>Reaction type - chain polymerization reaction (PCR) with real-time detection. Testing principle performing the amplification reaction with real-time detection.. Reagents for at least 50 tests, including controls, compatible with QuantStudio 5 amplifier.  The set will include reagents for all stages: extraction, amplification with real-time detection. EC certificate for in vitro diagnostic use in accordance with the requirements of the European Directive.</t>
  </si>
  <si>
    <t xml:space="preserve">RT PCR EHEC PCR Kit Shiga toxin 1 and Shiga toxin
 2 and ipaH </t>
  </si>
  <si>
    <t>Reaction type - Chain polymerization reaction with real time detection. Test principle - total DNA extraction, amplification reaction with detection of the amplified product. For human diagnosis. Reagents for not less than 50 tests, including controls, compatible with QuantStudio 5 amplifier. The set will include reagents for all stages: extraction, amplification with real-time detection.. EC certificate for in vitro diagnostic use in accordance with the requirements of the European Directive</t>
  </si>
  <si>
    <t xml:space="preserve">RT PCR Malaria Kit </t>
  </si>
  <si>
    <t>Real Time PCR V. cholerae DNA kit</t>
  </si>
  <si>
    <t xml:space="preserve">Qualitative detection of Cholera toxin, reagents for minimum 50 tests, including controls, compatible with Rotor-Gene -6000 amplifier (0.2 ml tubes). The set will include reagents for all stages: extraction, amplification with real-time detection. EC certificate, in vitro diagnostic use in accordance with the requirements of the European Directive.     </t>
  </si>
  <si>
    <t xml:space="preserve">PCR Real Time detection kit of methicillin-sensitive and methicillin-resistant Staphylococcus aureus DNA and methicillin-resistant coagulase-negative Staphylococcus spp. DNA </t>
  </si>
  <si>
    <t>Qualitative and quantitative detection of methicillin-sensitive and methicillin-resistant Staphylococcus aureus DNA and methicillin-resistant coagulase-negative Staphylococcus spp. DNA in the biological material (oropharyngeal swabs, bronchoalveolar lavage (BAL), sputum, endotracheal aspirate, bronchial washing fluid, urine (first portion pellet), blood, blood plasma, cerebrospinal fluid (CSF), affected organs and tissues aspirates, washes from healthcare equipment and instruments) using real-time hybridization-fluorescence detection, 110 tests/kit, suitable for different real-time PCR instruments</t>
  </si>
  <si>
    <t>PCR Real Time detection kit is intended to detect genes of resistance to glycopeptide and beta-lactam antibiotics: van A \ B (vancomycin, teicoplanin); mec A (methicillin, oxacillin); tem, ctx-M-1, shv (penicillins and cephalosporins); oxa-40-like, oxa-48-like, oxa-23-like, oxa-51-like, imp, kpc, ges, ndm, vim (carbapenem).</t>
  </si>
  <si>
    <t xml:space="preserve">Reaction type - Chain polymerization reaction with real time detection. Test principle - total DNA extraction, amplification reaction with detection of the amplified product. For human diagnosis. Reagents for not less than 24 tests, including controls, compatible with QuantStudio 5 amplifier. The set will include reagents for all stages: extraction, amplification with real-time detection.. EC certificate for in vitro diagnostic use in accordance with the requirements of the European Directive.  
</t>
  </si>
  <si>
    <t>PCR Real Time detection kit is intended to detect genes of resistance to glycopeptide and beta-lactam antibiotics: van A \ B (vancomycin, teicoplanin); mec A (methicillin, oxacillin).</t>
  </si>
  <si>
    <t xml:space="preserve">Reaction type - Chain polymerization reaction with real time detection. Test principle - total DNA extraction, amplification reaction with detection of the amplified product. For human diagnosis. Reagents for not less than 48 tests, including controls, compatible with QuantStudio 5 amplifier. The set will include reagents for all stages: extraction, amplification with real-time detection.. EC certificate for in vitro diagnostic use in accordance with the requirements of the European Directive.   </t>
  </si>
  <si>
    <t>PCR test-system determination of R-C1-MDR MBL resistance genes in Enterobacteriaceae in real time</t>
  </si>
  <si>
    <t>Reaction type - Chain polymerization reaction with real time detection. Test principle - total DNA extraction, amplification reaction with detection of the amplified product. For human diagnosis. Reagents for the determination of resistance genes for R-C1-MDR MBL culture of Enterobacteriaceae, for not less than 45 tests, including controls, compatible with QuantStudio 5 amplifier. The set will include reagents for all stages: extraction, amplification with real-time detection.. EC certificate for in vitro diagnostic use in accordance with the requirements of the European Directive.       .</t>
  </si>
  <si>
    <t>PCR test system determination of KPC / OXA-48 R-C2-MDR resistance genes in real time Enterobacteriaceae</t>
  </si>
  <si>
    <t xml:space="preserve">Reaction type - Chain polymerization reaction with real time detection. Test principle - total DNA extraction, amplification reaction with detection of the amplified product. For human diagnosis.  Reagents for the determination of resistance genes for KPC / OXA-48 R-C2-MDR resistance genes in the bacterial culture of Enterobacteriaceae, for not less than 45 tests, including controls, compatible with QuantStudio 5 amplifier. The set will include reagents for all stages: extraction, amplification with real-time detection.. EC certificate for in vitro diagnostic use in accordance with the requirements of the European Directive.                 </t>
  </si>
  <si>
    <t>PCR test system determination of resistance genes OXA-23, OXA-58, OXA-40 in Acinetobacter baumanii</t>
  </si>
  <si>
    <t xml:space="preserve">Reaction type - Chain polymerization reaction with real time detection. Test principle - total DNA extraction, amplification reaction with detection of the amplified product. For human diagnosis.  Reagents for the determination of resistance genes OXA-23, OXA-58, OXA-40in the bacterial culture of Acinetobacter baumanii, for not less than 45 tests, including controls, compatible with QuantStudio 5 amplifier. The set will include reagents for all stages: extraction, amplification with real-time detection.. EC certificate for in vitro diagnostic use in accordance with the requirements of the European Directive.   </t>
  </si>
  <si>
    <t>Total PCR items</t>
  </si>
  <si>
    <t>Rapid Diagnostic Tests (RDTs)</t>
  </si>
  <si>
    <t>Chlamydia trachomatis Ag RDT</t>
  </si>
  <si>
    <t>20 tests/kit</t>
  </si>
  <si>
    <t>N. gonorrhea (ag) RDT</t>
  </si>
  <si>
    <t>S. pyogenes (Ag) Rapid-Strep test</t>
  </si>
  <si>
    <t>Total RDTs</t>
  </si>
  <si>
    <t>TOTAL LOT: 2 Reagents  for diagnostic procedures</t>
  </si>
  <si>
    <t>LOT: 3 Consumables</t>
  </si>
  <si>
    <t>Sterile loop from polystyrene, 1 mkl/Anză sterilă din polistirol, 1 µl,</t>
  </si>
  <si>
    <t xml:space="preserve">Inoculation loop, 1 µl, for single-use, sterile, </t>
  </si>
  <si>
    <t>Sterile loop from polystyrene, 10 mklAnză sterilă din polistirol, 10 µl,</t>
  </si>
  <si>
    <t xml:space="preserve">Inoculation loop, 10 µl, for single-use, sterile, </t>
  </si>
  <si>
    <t>Pipette, pasteur; single-use</t>
  </si>
  <si>
    <t xml:space="preserve">Transfer pipette 1 ml, with graduation, sterile, 1pc./paper/plastic packaging, </t>
  </si>
  <si>
    <t>Autoclavable waste bag</t>
  </si>
  <si>
    <r>
      <t xml:space="preserve">Autoclavable waste bag, PP, the bag must not be completely closed, volume </t>
    </r>
    <r>
      <rPr>
        <b/>
        <sz val="12"/>
        <rFont val="Times New Roman"/>
        <family val="1"/>
      </rPr>
      <t>1.5 L</t>
    </r>
    <r>
      <rPr>
        <sz val="12"/>
        <rFont val="Times New Roman"/>
        <family val="1"/>
        <charset val="204"/>
      </rPr>
      <t>, thickness 50 μm, PP-film for the disposal of contaminated labware,  BIOHAZARD sign, with indicator patch field turns into dark, 100/set</t>
    </r>
  </si>
  <si>
    <r>
      <t xml:space="preserve">Autoclavable waste bag, transparent, volume </t>
    </r>
    <r>
      <rPr>
        <b/>
        <sz val="12"/>
        <rFont val="Times New Roman"/>
        <family val="1"/>
      </rPr>
      <t>6 L,</t>
    </r>
    <r>
      <rPr>
        <sz val="12"/>
        <rFont val="Times New Roman"/>
        <family val="1"/>
        <charset val="204"/>
      </rPr>
      <t xml:space="preserve"> thickness 50 μm,  PP-film for the disposal of contaminated labware,  BIOHAZARD sign, with indicator patch field turns into dark ,when autoclaved,autoclavable at 134 °C, 20 min, for autoclaving, the bag must not be completely closed, sterilization indicator patch</t>
    </r>
  </si>
  <si>
    <r>
      <t>Autoclavable waste bag, transparent, volume aprox.</t>
    </r>
    <r>
      <rPr>
        <b/>
        <sz val="12"/>
        <rFont val="Times New Roman"/>
        <family val="1"/>
      </rPr>
      <t xml:space="preserve"> 75 l, </t>
    </r>
    <r>
      <rPr>
        <sz val="12"/>
        <rFont val="Times New Roman"/>
        <family val="1"/>
        <charset val="204"/>
      </rPr>
      <t>thickness 50 μm, PP-film for the disposal of contaminated labware, BIOHAZARD sign, with indicator patch field turns into dark when autoclaved, autoclavable at 134 °C, 20 min, for autoclaving, the bag must not be completely closed</t>
    </r>
  </si>
  <si>
    <t>Plastic Medical Waste Disposal Bin Box Sharps Container</t>
  </si>
  <si>
    <t xml:space="preserve">Plastic Medical Waste Disposal Bin Box Sharps Container, 1 L, BIOHAZARD sign, yellow color, material PP
</t>
  </si>
  <si>
    <t xml:space="preserve">Plastic Medical Waste Disposal Bin Box Sharps Container, 0.5 L, BIOHAZARD sign, material PP
</t>
  </si>
  <si>
    <t xml:space="preserve">Plastic Medical Waste Disposal Bin Box Sharps Container, 10 L, BIOHAZARD sign
</t>
  </si>
  <si>
    <t>Autoclave tape (adhesive tape)</t>
  </si>
  <si>
    <t>Indicator Tape to seal sterilization packs and identify that adequate temperature has been reached during the sterilization cycle, 19MM Wide x 50 Meter Long Roll</t>
  </si>
  <si>
    <t>Sample transport box</t>
  </si>
  <si>
    <t>Silicone water-tight seal and three lid clasps provide secure closure
Carry handle folds neatly into body space allowing the units to be stacked
Lid opens a full 180°, allowing total access to contents and making it easier to clean
Will accommodate 13 and 16 mm tubes in a 72-place OneRack, or similar sized/ brand of rack
Use the separators provided to create compartments, or use empty to transport larger products and equipment, Autoclavable, 38.6 x 20.8 x 17cm</t>
  </si>
  <si>
    <t>Biohazard Sign</t>
  </si>
  <si>
    <t>Caution Biohazard Sign - Yellow &amp; Black, waterproof sticker - 12,7 cm length</t>
  </si>
  <si>
    <t>Sharpsafe 2l - Int'l Label (Container /deseuri biologice masa plastica (2l)</t>
  </si>
  <si>
    <t>Useful / total volume  1.70 L / 2.23 L; Dimensions H x L x D (mm) 177 x 197 x 126; Dimensions of large opening (mm) 55 x 50; Assembly: 4 clicks / Single unit 4 clicks; Double closure (temporary and permanent); Safety flaps; Vertical mounting (wall and trolley); Medical rail mounting (wall and trolley); SafeStand horizontal mounting; SafeTray medical tray.</t>
  </si>
  <si>
    <t>Total LOT: 3 Consumables</t>
  </si>
  <si>
    <t>Price Schedule Form, LOT 2</t>
  </si>
  <si>
    <t>Price Schedule Form, LOT 3</t>
  </si>
  <si>
    <t>We declare that all the information and statements made in this Proposal are true and we accept that any misinterpretation or misrepresentation contained in this Proposal may lead to our disqualification .</t>
  </si>
  <si>
    <t>We offer to provide services in conformity with the Bidding documents,  and in accordance with the Terms of Reference</t>
  </si>
  <si>
    <t xml:space="preserve">Our Proposal shall be valid and remain binding upon us for the period of time specified in the Bid requirements. </t>
  </si>
  <si>
    <t>Name:       _____________________________________________________________</t>
  </si>
  <si>
    <t>Title:          _____________________________________________________________</t>
  </si>
  <si>
    <t>Date:         _____________________________________________________________</t>
  </si>
  <si>
    <r>
      <t xml:space="preserve">I, the undersigned, certify that I am duly authorized by </t>
    </r>
    <r>
      <rPr>
        <sz val="10"/>
        <color theme="1"/>
        <rFont val="Segoe UI"/>
        <family val="2"/>
      </rPr>
      <t xml:space="preserve">WHO ITB 2022/EURO/MDA/00010 </t>
    </r>
    <r>
      <rPr>
        <i/>
        <sz val="10"/>
        <color theme="1"/>
        <rFont val="Segoe UI"/>
        <family val="2"/>
      </rPr>
      <t xml:space="preserve">to sign this Proposal and bind it should WHO accept this Proposal. </t>
    </r>
  </si>
  <si>
    <t>Please do not copy requirements, please provide brand and technical parameters of the equipment proposed, including brochures, ISO certificates and CE Certificates</t>
  </si>
  <si>
    <t>ITB 2022/EURO/MDA/0020</t>
  </si>
  <si>
    <t>Procurement of lifting and handling equipment for medicines warehouse</t>
  </si>
  <si>
    <t xml:space="preserve">Electric forklift </t>
  </si>
  <si>
    <t xml:space="preserve">
Battery voltage: min. 48 V
Battery capacity: minim 550 Ah
Fork height: 85-200 mm
Fork width: 550 mm
Fork length:  appr. 1100 mm
Travel speed with load: not less 10 km / h
Travel speed without load: 15 km / h
Grade with / without load: not less 10/20%
Brakes: electromagnetic
Charger type: fast Charge
Battery charging time: max 4 hours
Lifting weight  min.2500 kg.    
Turning radius max.  2300 mm
Length with / forks  max. 2300 / 3500 mm     
Maximum lifting height  not less than 4500mm
Side shift --- 100 mm                                                                                                                                                                 
 Stop lights and counterweight positions, work lights, on-board presence sensor, adjustable operator's seat, adjustable steering wheel, seat belt                               
Working aisle width – pallet 800x1200-long Ast 3264 mm
Working aisle width – pallet 1000x1200-wide Ast 2942 mm              </t>
  </si>
  <si>
    <t>Diesel forklift</t>
  </si>
  <si>
    <t xml:space="preserve">Engine type- diesel
Battery voltage 12V
Fork height: 85-200 mm
Fork width: 550 mm
Fork length: approx. 1050 mm
Travel speed with load: not less 20 km / h
Travel speed without load: not less than  20 km / h
Grade with / without load: not less 20/30%
Brakes: electromagnetic
Engine power minim 35 kW                                                             
No. of cylinders  4                                                                   
Emission level  not worse  than  IIIA
Lifting weight  min.2500 kg.                                             
Maximum lifting height  not less than 3000mm   Transmission  automatic                                                        
 Side shift --- 100 mm     </t>
  </si>
  <si>
    <t>Hydraulic trolley (pallet truck)</t>
  </si>
  <si>
    <t xml:space="preserve">	Load capacity3000 kg
Minimum fork height: 85 mm
Maximum fork height: 200 mm
Fork width: 550 mm
Fork length: 1150 mm
Steering wheel size: 200x50 mm
Fork wheels: 80x70 mm
Wheel material: Polyurethane
Hydraulic lifting mechanism: Yes</t>
  </si>
  <si>
    <t>Hydraulic trolley(pallet truck)</t>
  </si>
  <si>
    <r>
      <t xml:space="preserve">	Load capacity: </t>
    </r>
    <r>
      <rPr>
        <sz val="11"/>
        <rFont val="Calibri"/>
        <family val="2"/>
        <scheme val="minor"/>
      </rPr>
      <t>1500 kg</t>
    </r>
    <r>
      <rPr>
        <sz val="11"/>
        <color theme="1"/>
        <rFont val="Calibri"/>
        <family val="2"/>
        <scheme val="minor"/>
      </rPr>
      <t xml:space="preserve">
Minimum fork height: 85 mm
Maximum fork height: 200 mm
Fork width: 550 mm
Fork length: 1150 mm
Steering wheel size: 200x50 mm
Fork wheels: 80x70 mm
Wheel material: Polyurethane
Hydraulic lifting mechanism: Yes</t>
    </r>
  </si>
  <si>
    <t>Fully electric-self driving pallet truck</t>
  </si>
  <si>
    <t>Electric pedestrian controlled truck                                             
 3-phase AC motor,  maintenance free                                   
Lithium-ion batteries                                                              
Load not less than 1500kg                                                         
On-board charger for rapid and intermediate charging      
 Lift range   85 - 205 mm                                                         
 Travel speed, loaden/unloaden 4,5 / 5 km/h                     
Brake electric                                                                               
Fork roller material  Polyurethane (PU)                                 
 Lift type   electric                                                                      
Max. gradeability loaden/unloaden  4 / 10 %</t>
  </si>
  <si>
    <t>Electric pedestrian controlled truck                                              
3-phase AC motor,  maintenance free                                    
lithium-ion batteries                                                              
load not less than 3000kg                                                        
 On-board charger for rapid and intermediate charging       
Lift range   85 - 205 mm                                                         
 Travel speed, loaden/unloaden 4,5 / 5 km/h                     
Brake electric                                                                              
 Fork roller material  Polyurethane (PU)                                  
Lift type   electric                                                                      
Max. gradeability loaden/unloaden  4 / 10 %</t>
  </si>
  <si>
    <t>Guarantee</t>
  </si>
  <si>
    <t>Minimum years of guarantee</t>
  </si>
  <si>
    <t>Maintenance</t>
  </si>
  <si>
    <t>Maintenance term</t>
  </si>
  <si>
    <t xml:space="preserve">Delivery </t>
  </si>
  <si>
    <r>
      <t xml:space="preserve">I, the undersigned, certify that I am duly authorized by </t>
    </r>
    <r>
      <rPr>
        <sz val="10"/>
        <color theme="1"/>
        <rFont val="Segoe UI"/>
        <family val="2"/>
      </rPr>
      <t xml:space="preserve">WHO ITB 2022/EURO/MDA/00020 </t>
    </r>
    <r>
      <rPr>
        <i/>
        <sz val="10"/>
        <color theme="1"/>
        <rFont val="Segoe UI"/>
        <family val="2"/>
      </rPr>
      <t xml:space="preserve">to sign this Proposal and bind it should WHO accept this Proposal. </t>
    </r>
  </si>
  <si>
    <t>Please do not copy requirements, please provide brand and technical parameters of the equipment proposed, including brochures,</t>
  </si>
  <si>
    <t>year</t>
  </si>
  <si>
    <t>25.12.2022</t>
  </si>
  <si>
    <t>25.12.2023</t>
  </si>
  <si>
    <t>25.12.2024</t>
  </si>
  <si>
    <t xml:space="preserve">TOTAL </t>
  </si>
  <si>
    <t>Delivery to the SanfarmPrim warehouse shall be included in the cost</t>
  </si>
  <si>
    <t>Price Schedule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</si>
</sst>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409]* #,##0.00_ ;_-[$$-409]* \-#,##0.00\ ;_-[$$-409]* &quot;-&quot;??_ ;_-@_ "/>
  </numFmts>
  <fonts count="25" x14ac:knownFonts="1">
    <font>
      <sz val="11"/>
      <color theme="1"/>
      <name val="Calibri"/>
      <family val="2"/>
      <scheme val="minor"/>
    </font>
    <font>
      <b/>
      <sz val="11"/>
      <color theme="1"/>
      <name val="Calibri"/>
      <family val="2"/>
      <scheme val="minor"/>
    </font>
    <font>
      <sz val="11"/>
      <color theme="1"/>
      <name val="Calibri"/>
      <family val="2"/>
      <scheme val="minor"/>
    </font>
    <font>
      <b/>
      <sz val="12"/>
      <color theme="1"/>
      <name val="Calibri"/>
      <family val="2"/>
      <scheme val="minor"/>
    </font>
    <font>
      <b/>
      <i/>
      <sz val="12"/>
      <color theme="1"/>
      <name val="Calibri"/>
      <family val="2"/>
      <scheme val="minor"/>
    </font>
    <font>
      <b/>
      <i/>
      <sz val="11"/>
      <color theme="1"/>
      <name val="Calibri"/>
      <family val="2"/>
      <scheme val="minor"/>
    </font>
    <font>
      <b/>
      <sz val="12"/>
      <color rgb="FF447DB5"/>
      <name val="Calibri"/>
      <family val="2"/>
      <scheme val="minor"/>
    </font>
    <font>
      <sz val="8"/>
      <name val="Calibri"/>
      <family val="2"/>
      <scheme val="minor"/>
    </font>
    <font>
      <sz val="10"/>
      <color theme="1"/>
      <name val="Segoe UI"/>
      <family val="2"/>
    </font>
    <font>
      <sz val="12"/>
      <name val="Times New Roman"/>
      <family val="1"/>
      <charset val="204"/>
    </font>
    <font>
      <i/>
      <sz val="12"/>
      <name val="Times New Roman"/>
      <family val="1"/>
    </font>
    <font>
      <b/>
      <sz val="12"/>
      <name val="Times New Roman"/>
      <family val="1"/>
      <charset val="204"/>
    </font>
    <font>
      <sz val="12"/>
      <name val="Times New Roman"/>
      <family val="1"/>
    </font>
    <font>
      <sz val="11"/>
      <color theme="1"/>
      <name val="Calibri"/>
      <family val="2"/>
      <charset val="204"/>
      <scheme val="minor"/>
    </font>
    <font>
      <b/>
      <sz val="12"/>
      <name val="Times New Roman"/>
      <family val="1"/>
    </font>
    <font>
      <sz val="11"/>
      <name val="Calibri"/>
      <family val="2"/>
      <charset val="204"/>
      <scheme val="minor"/>
    </font>
    <font>
      <sz val="11"/>
      <name val="Calibri"/>
      <family val="2"/>
      <scheme val="minor"/>
    </font>
    <font>
      <sz val="11"/>
      <name val="Times New Roman"/>
      <family val="1"/>
      <charset val="204"/>
    </font>
    <font>
      <sz val="12"/>
      <name val="Calibri"/>
      <family val="2"/>
      <charset val="204"/>
      <scheme val="minor"/>
    </font>
    <font>
      <sz val="12"/>
      <color theme="1"/>
      <name val="Times New Roman"/>
      <family val="1"/>
      <charset val="204"/>
    </font>
    <font>
      <sz val="12"/>
      <color theme="1"/>
      <name val="Times New Roman"/>
      <family val="1"/>
    </font>
    <font>
      <b/>
      <sz val="12"/>
      <color theme="1"/>
      <name val="Times New Roman"/>
      <family val="1"/>
      <charset val="204"/>
    </font>
    <font>
      <i/>
      <sz val="10"/>
      <color theme="1"/>
      <name val="Segoe UI"/>
      <family val="2"/>
    </font>
    <font>
      <sz val="10"/>
      <color rgb="FF000000"/>
      <name val="Segoe UI"/>
      <family val="2"/>
    </font>
    <font>
      <i/>
      <sz val="9"/>
      <color theme="0" tint="-0.499984740745262"/>
      <name val="Calibri"/>
      <family val="2"/>
      <scheme val="minor"/>
    </font>
  </fonts>
  <fills count="9">
    <fill>
      <patternFill patternType="none"/>
    </fill>
    <fill>
      <patternFill patternType="gray125"/>
    </fill>
    <fill>
      <patternFill patternType="solid">
        <fgColor theme="2" tint="-0.249977111117893"/>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3" tint="0.59999389629810485"/>
        <bgColor indexed="64"/>
      </patternFill>
    </fill>
    <fill>
      <patternFill patternType="solid">
        <fgColor theme="9" tint="0.59999389629810485"/>
        <bgColor indexed="64"/>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s>
  <cellStyleXfs count="5">
    <xf numFmtId="0" fontId="0" fillId="0" borderId="0"/>
    <xf numFmtId="164" fontId="2" fillId="0" borderId="0" applyFont="0" applyFill="0" applyBorder="0" applyAlignment="0" applyProtection="0"/>
    <xf numFmtId="0" fontId="13" fillId="0" borderId="0"/>
    <xf numFmtId="0" fontId="13" fillId="0" borderId="0"/>
    <xf numFmtId="0" fontId="2" fillId="0" borderId="0"/>
  </cellStyleXfs>
  <cellXfs count="121">
    <xf numFmtId="0" fontId="0" fillId="0" borderId="0" xfId="0"/>
    <xf numFmtId="165" fontId="1" fillId="0" borderId="0" xfId="1" applyNumberFormat="1" applyFont="1" applyAlignment="1">
      <alignment horizontal="center" vertical="top"/>
    </xf>
    <xf numFmtId="165" fontId="0" fillId="0" borderId="0" xfId="1" applyNumberFormat="1" applyFont="1"/>
    <xf numFmtId="0" fontId="1" fillId="0" borderId="0" xfId="0" applyFont="1" applyAlignment="1">
      <alignment wrapText="1"/>
    </xf>
    <xf numFmtId="0" fontId="1" fillId="0" borderId="0" xfId="0" applyFont="1" applyAlignment="1">
      <alignment horizontal="center" vertical="top"/>
    </xf>
    <xf numFmtId="0" fontId="1" fillId="0" borderId="0" xfId="0" applyFont="1"/>
    <xf numFmtId="0" fontId="4" fillId="0" borderId="0" xfId="0" applyFont="1"/>
    <xf numFmtId="0" fontId="3" fillId="0" borderId="0" xfId="0" applyFont="1" applyFill="1"/>
    <xf numFmtId="0" fontId="0" fillId="0" borderId="0" xfId="0" applyFill="1"/>
    <xf numFmtId="0" fontId="5" fillId="0" borderId="0" xfId="0" applyFont="1"/>
    <xf numFmtId="0" fontId="6" fillId="0" borderId="0" xfId="0" applyFont="1"/>
    <xf numFmtId="0" fontId="9" fillId="0" borderId="0" xfId="0" applyFont="1"/>
    <xf numFmtId="0" fontId="9" fillId="0" borderId="0" xfId="0" applyFont="1" applyAlignment="1">
      <alignment horizontal="center" vertical="center"/>
    </xf>
    <xf numFmtId="0" fontId="9" fillId="0" borderId="0" xfId="0" applyFont="1" applyAlignment="1">
      <alignment horizontal="center" vertical="center" wrapText="1"/>
    </xf>
    <xf numFmtId="0" fontId="11" fillId="2" borderId="5" xfId="0" applyFont="1" applyFill="1" applyBorder="1" applyAlignment="1">
      <alignment horizontal="center" vertical="center" wrapText="1"/>
    </xf>
    <xf numFmtId="0" fontId="11" fillId="2" borderId="5" xfId="0" applyFont="1" applyFill="1" applyBorder="1" applyAlignment="1">
      <alignment horizontal="center" vertical="center"/>
    </xf>
    <xf numFmtId="0" fontId="9" fillId="3" borderId="7" xfId="0" applyFont="1" applyFill="1" applyBorder="1" applyAlignment="1">
      <alignment horizontal="center" vertical="center" wrapText="1"/>
    </xf>
    <xf numFmtId="0" fontId="12" fillId="0" borderId="9" xfId="0" applyFont="1" applyBorder="1" applyAlignment="1">
      <alignment horizontal="left" vertical="center" wrapText="1"/>
    </xf>
    <xf numFmtId="0" fontId="9" fillId="0" borderId="9" xfId="0" applyFont="1" applyBorder="1" applyAlignment="1">
      <alignment horizontal="center" vertical="center" wrapText="1"/>
    </xf>
    <xf numFmtId="0" fontId="9" fillId="0" borderId="9" xfId="2" applyFont="1" applyBorder="1" applyAlignment="1">
      <alignment horizontal="center" vertical="center" wrapText="1"/>
    </xf>
    <xf numFmtId="0" fontId="10" fillId="0" borderId="9" xfId="0" applyFont="1" applyBorder="1" applyAlignment="1">
      <alignment wrapText="1"/>
    </xf>
    <xf numFmtId="0" fontId="15" fillId="0" borderId="0" xfId="3" applyFont="1" applyAlignment="1">
      <alignment wrapText="1"/>
    </xf>
    <xf numFmtId="0" fontId="12" fillId="0" borderId="2" xfId="0" applyFont="1" applyBorder="1" applyAlignment="1">
      <alignment horizontal="left" wrapText="1"/>
    </xf>
    <xf numFmtId="0" fontId="9" fillId="0" borderId="2" xfId="0" applyFont="1" applyBorder="1" applyAlignment="1">
      <alignment horizontal="left" vertical="top" wrapText="1"/>
    </xf>
    <xf numFmtId="0" fontId="9" fillId="0" borderId="2" xfId="0" applyFont="1" applyBorder="1" applyAlignment="1">
      <alignment vertical="top" wrapText="1"/>
    </xf>
    <xf numFmtId="0" fontId="9" fillId="0" borderId="2" xfId="0" applyFont="1" applyBorder="1" applyAlignment="1">
      <alignment horizontal="center" vertical="center"/>
    </xf>
    <xf numFmtId="0" fontId="9" fillId="0" borderId="2" xfId="0" applyFont="1" applyBorder="1" applyAlignment="1">
      <alignment horizontal="center" vertical="center" wrapText="1"/>
    </xf>
    <xf numFmtId="0" fontId="9" fillId="0" borderId="2" xfId="2" applyFont="1" applyBorder="1" applyAlignment="1">
      <alignment horizontal="center" vertical="center" wrapText="1"/>
    </xf>
    <xf numFmtId="0" fontId="16" fillId="0" borderId="0" xfId="0" applyFont="1"/>
    <xf numFmtId="0" fontId="9" fillId="0" borderId="2" xfId="0" applyFont="1" applyBorder="1" applyAlignment="1">
      <alignment horizontal="left" vertical="center" wrapText="1"/>
    </xf>
    <xf numFmtId="0" fontId="17" fillId="0" borderId="0" xfId="3" applyFont="1" applyAlignment="1">
      <alignment vertical="center" wrapText="1"/>
    </xf>
    <xf numFmtId="0" fontId="18" fillId="0" borderId="0" xfId="0" applyFont="1" applyAlignment="1">
      <alignment vertical="top" wrapText="1"/>
    </xf>
    <xf numFmtId="0" fontId="9" fillId="0" borderId="2" xfId="2" applyFont="1" applyBorder="1" applyAlignment="1">
      <alignment vertical="top" wrapText="1"/>
    </xf>
    <xf numFmtId="0" fontId="9" fillId="0" borderId="2" xfId="0" applyFont="1" applyBorder="1" applyAlignment="1">
      <alignment horizontal="left" vertical="center"/>
    </xf>
    <xf numFmtId="0" fontId="9" fillId="0" borderId="5" xfId="0" applyFont="1" applyBorder="1" applyAlignment="1">
      <alignment horizontal="left" vertical="center" wrapText="1"/>
    </xf>
    <xf numFmtId="0" fontId="9" fillId="0" borderId="5" xfId="0" applyFont="1" applyBorder="1" applyAlignment="1">
      <alignment horizontal="center" vertical="center" wrapText="1"/>
    </xf>
    <xf numFmtId="0" fontId="11" fillId="3" borderId="10" xfId="0" applyFont="1" applyFill="1" applyBorder="1"/>
    <xf numFmtId="0" fontId="14" fillId="3" borderId="7" xfId="0" applyFont="1" applyFill="1" applyBorder="1" applyAlignment="1">
      <alignment horizontal="center" vertical="center" wrapText="1"/>
    </xf>
    <xf numFmtId="0" fontId="11" fillId="4" borderId="9" xfId="0" applyFont="1" applyFill="1" applyBorder="1"/>
    <xf numFmtId="0" fontId="11" fillId="5" borderId="2" xfId="0" applyFont="1" applyFill="1" applyBorder="1"/>
    <xf numFmtId="0" fontId="9" fillId="5" borderId="2" xfId="0" applyFont="1" applyFill="1" applyBorder="1" applyAlignment="1">
      <alignment horizontal="center" vertical="center" wrapText="1"/>
    </xf>
    <xf numFmtId="0" fontId="10" fillId="5" borderId="9" xfId="0" applyFont="1" applyFill="1" applyBorder="1" applyAlignment="1">
      <alignment wrapText="1"/>
    </xf>
    <xf numFmtId="0" fontId="9" fillId="0" borderId="2" xfId="0" applyFont="1" applyBorder="1"/>
    <xf numFmtId="0" fontId="9" fillId="0" borderId="2" xfId="2" applyFont="1" applyBorder="1" applyAlignment="1">
      <alignment vertical="center" wrapText="1"/>
    </xf>
    <xf numFmtId="0" fontId="9" fillId="5" borderId="2" xfId="0" applyFont="1" applyFill="1" applyBorder="1"/>
    <xf numFmtId="0" fontId="14" fillId="5" borderId="2" xfId="2" applyFont="1" applyFill="1" applyBorder="1" applyAlignment="1">
      <alignment horizontal="center" vertical="center" wrapText="1"/>
    </xf>
    <xf numFmtId="0" fontId="14" fillId="5" borderId="2" xfId="0" applyFont="1" applyFill="1" applyBorder="1" applyAlignment="1">
      <alignment horizontal="center" vertical="center" wrapText="1"/>
    </xf>
    <xf numFmtId="0" fontId="11" fillId="6" borderId="2" xfId="0" applyFont="1" applyFill="1" applyBorder="1"/>
    <xf numFmtId="0" fontId="9" fillId="6" borderId="2" xfId="0" applyFont="1" applyFill="1" applyBorder="1" applyAlignment="1">
      <alignment horizontal="center" vertical="center" wrapText="1"/>
    </xf>
    <xf numFmtId="0" fontId="10" fillId="6" borderId="9" xfId="0" applyFont="1" applyFill="1" applyBorder="1" applyAlignment="1">
      <alignment wrapText="1"/>
    </xf>
    <xf numFmtId="0" fontId="19" fillId="0" borderId="2" xfId="0" applyFont="1" applyBorder="1" applyAlignment="1">
      <alignment vertical="top" wrapText="1"/>
    </xf>
    <xf numFmtId="0" fontId="20" fillId="0" borderId="2" xfId="0" applyFont="1" applyBorder="1" applyAlignment="1">
      <alignment horizontal="center" vertical="center"/>
    </xf>
    <xf numFmtId="0" fontId="20" fillId="0" borderId="2" xfId="0" applyFont="1" applyBorder="1" applyAlignment="1">
      <alignment horizontal="center" vertical="center" wrapText="1"/>
    </xf>
    <xf numFmtId="0" fontId="21" fillId="0" borderId="2" xfId="0" applyFont="1" applyBorder="1" applyAlignment="1">
      <alignment horizontal="center" vertical="center" wrapText="1"/>
    </xf>
    <xf numFmtId="0" fontId="9" fillId="0" borderId="2" xfId="0" applyFont="1" applyBorder="1" applyAlignment="1">
      <alignment vertical="top"/>
    </xf>
    <xf numFmtId="0" fontId="9" fillId="0" borderId="2" xfId="0" applyFont="1" applyBorder="1" applyAlignment="1">
      <alignment wrapText="1"/>
    </xf>
    <xf numFmtId="0" fontId="10" fillId="0" borderId="2" xfId="0" applyFont="1" applyBorder="1" applyAlignment="1">
      <alignment wrapText="1"/>
    </xf>
    <xf numFmtId="0" fontId="9" fillId="0" borderId="9" xfId="2" applyFont="1" applyBorder="1" applyAlignment="1">
      <alignment vertical="top" wrapText="1"/>
    </xf>
    <xf numFmtId="0" fontId="17" fillId="0" borderId="9" xfId="0" applyFont="1" applyBorder="1" applyAlignment="1">
      <alignment vertical="top" wrapText="1"/>
    </xf>
    <xf numFmtId="0" fontId="9" fillId="0" borderId="5" xfId="0" applyFont="1" applyBorder="1"/>
    <xf numFmtId="0" fontId="17" fillId="0" borderId="14" xfId="0" applyFont="1" applyBorder="1" applyAlignment="1">
      <alignment vertical="top" wrapText="1"/>
    </xf>
    <xf numFmtId="0" fontId="14" fillId="6" borderId="2" xfId="0" applyFont="1" applyFill="1" applyBorder="1"/>
    <xf numFmtId="0" fontId="14" fillId="6" borderId="2" xfId="0" applyFont="1" applyFill="1" applyBorder="1" applyAlignment="1">
      <alignment wrapText="1"/>
    </xf>
    <xf numFmtId="0" fontId="14" fillId="6" borderId="2" xfId="0" applyFont="1" applyFill="1" applyBorder="1" applyAlignment="1">
      <alignment horizontal="center" vertical="center"/>
    </xf>
    <xf numFmtId="3" fontId="14" fillId="6" borderId="2" xfId="0" applyNumberFormat="1" applyFont="1" applyFill="1" applyBorder="1" applyAlignment="1">
      <alignment horizontal="center" vertical="center" wrapText="1"/>
    </xf>
    <xf numFmtId="0" fontId="14" fillId="6" borderId="2" xfId="0" applyFont="1" applyFill="1" applyBorder="1" applyAlignment="1">
      <alignment horizontal="center" vertical="center" wrapText="1"/>
    </xf>
    <xf numFmtId="0" fontId="11" fillId="7" borderId="3" xfId="0" applyFont="1" applyFill="1" applyBorder="1" applyAlignment="1">
      <alignment wrapText="1"/>
    </xf>
    <xf numFmtId="0" fontId="9" fillId="7" borderId="2" xfId="0" applyFont="1" applyFill="1" applyBorder="1"/>
    <xf numFmtId="0" fontId="9" fillId="7" borderId="2" xfId="0" applyFont="1" applyFill="1" applyBorder="1" applyAlignment="1">
      <alignment horizontal="center" vertical="center"/>
    </xf>
    <xf numFmtId="0" fontId="9" fillId="7" borderId="2" xfId="0" applyFont="1" applyFill="1" applyBorder="1" applyAlignment="1">
      <alignment horizontal="center" vertical="center" wrapText="1"/>
    </xf>
    <xf numFmtId="0" fontId="10" fillId="7" borderId="9" xfId="0" applyFont="1" applyFill="1" applyBorder="1" applyAlignment="1">
      <alignment wrapText="1"/>
    </xf>
    <xf numFmtId="0" fontId="9" fillId="0" borderId="2" xfId="4" applyFont="1" applyBorder="1" applyAlignment="1">
      <alignment vertical="top" wrapText="1"/>
    </xf>
    <xf numFmtId="0" fontId="9" fillId="0" borderId="2" xfId="4" applyFont="1" applyBorder="1" applyAlignment="1">
      <alignment horizontal="center" vertical="top" wrapText="1"/>
    </xf>
    <xf numFmtId="0" fontId="14" fillId="7" borderId="2" xfId="4" applyFont="1" applyFill="1" applyBorder="1" applyAlignment="1">
      <alignment vertical="top" wrapText="1"/>
    </xf>
    <xf numFmtId="0" fontId="14" fillId="7" borderId="2" xfId="0" applyFont="1" applyFill="1" applyBorder="1" applyAlignment="1">
      <alignment horizontal="center" vertical="center" wrapText="1"/>
    </xf>
    <xf numFmtId="0" fontId="14" fillId="5" borderId="2" xfId="4" applyFont="1" applyFill="1" applyBorder="1" applyAlignment="1">
      <alignment vertical="top" wrapText="1"/>
    </xf>
    <xf numFmtId="0" fontId="11" fillId="8" borderId="2" xfId="0" applyFont="1" applyFill="1" applyBorder="1"/>
    <xf numFmtId="0" fontId="9" fillId="8" borderId="2" xfId="0" applyFont="1" applyFill="1" applyBorder="1" applyAlignment="1">
      <alignment horizontal="center" vertical="center" wrapText="1"/>
    </xf>
    <xf numFmtId="0" fontId="10" fillId="8" borderId="9" xfId="0" applyFont="1" applyFill="1" applyBorder="1" applyAlignment="1">
      <alignment wrapText="1"/>
    </xf>
    <xf numFmtId="0" fontId="12" fillId="0" borderId="2" xfId="0" applyFont="1" applyBorder="1"/>
    <xf numFmtId="0" fontId="9" fillId="0" borderId="2" xfId="0" applyFont="1" applyBorder="1" applyAlignment="1">
      <alignment horizontal="center" wrapText="1"/>
    </xf>
    <xf numFmtId="0" fontId="12" fillId="0" borderId="2" xfId="0" applyFont="1" applyBorder="1" applyAlignment="1">
      <alignment horizontal="center" wrapText="1"/>
    </xf>
    <xf numFmtId="2" fontId="9" fillId="0" borderId="2" xfId="0" applyNumberFormat="1" applyFont="1" applyBorder="1" applyAlignment="1">
      <alignment wrapText="1"/>
    </xf>
    <xf numFmtId="0" fontId="9" fillId="0" borderId="2" xfId="0" applyFont="1" applyBorder="1" applyAlignment="1">
      <alignment horizontal="left"/>
    </xf>
    <xf numFmtId="0" fontId="9" fillId="0" borderId="2" xfId="0" applyFont="1" applyBorder="1" applyAlignment="1">
      <alignment horizontal="left" wrapText="1"/>
    </xf>
    <xf numFmtId="0" fontId="9" fillId="8" borderId="2" xfId="0" applyFont="1" applyFill="1" applyBorder="1"/>
    <xf numFmtId="2" fontId="9" fillId="0" borderId="0" xfId="0" applyNumberFormat="1" applyFont="1" applyAlignment="1">
      <alignment horizontal="center" vertical="center" wrapText="1"/>
    </xf>
    <xf numFmtId="0" fontId="10" fillId="3" borderId="8" xfId="0" applyFont="1" applyFill="1" applyBorder="1" applyAlignment="1">
      <alignment wrapText="1"/>
    </xf>
    <xf numFmtId="0" fontId="11" fillId="2" borderId="10" xfId="0" applyFont="1" applyFill="1" applyBorder="1" applyAlignment="1">
      <alignment horizontal="center" vertical="center" wrapText="1"/>
    </xf>
    <xf numFmtId="0" fontId="11" fillId="2" borderId="7" xfId="0" applyFont="1" applyFill="1" applyBorder="1" applyAlignment="1">
      <alignment horizontal="center" vertical="center"/>
    </xf>
    <xf numFmtId="0" fontId="11" fillId="2" borderId="7" xfId="0" applyFont="1" applyFill="1" applyBorder="1" applyAlignment="1">
      <alignment horizontal="center" vertical="center" wrapText="1"/>
    </xf>
    <xf numFmtId="0" fontId="11" fillId="2" borderId="8" xfId="0" applyFont="1" applyFill="1" applyBorder="1" applyAlignment="1">
      <alignment horizontal="center" vertical="center" wrapText="1"/>
    </xf>
    <xf numFmtId="2" fontId="14" fillId="8" borderId="2" xfId="0" applyNumberFormat="1" applyFont="1" applyFill="1" applyBorder="1" applyAlignment="1">
      <alignment horizontal="center" vertical="center" wrapText="1"/>
    </xf>
    <xf numFmtId="0" fontId="22" fillId="0" borderId="0" xfId="0" applyFont="1" applyAlignment="1">
      <alignment vertical="center"/>
    </xf>
    <xf numFmtId="0" fontId="23" fillId="0" borderId="0" xfId="0" applyFont="1" applyAlignment="1">
      <alignment vertical="center"/>
    </xf>
    <xf numFmtId="0" fontId="23" fillId="0" borderId="0" xfId="0" applyFont="1"/>
    <xf numFmtId="0" fontId="24" fillId="0" borderId="2" xfId="0" applyFont="1" applyBorder="1" applyAlignment="1">
      <alignment horizontal="left" vertical="top" wrapText="1"/>
    </xf>
    <xf numFmtId="0" fontId="3" fillId="0" borderId="0" xfId="0" applyFont="1" applyAlignment="1">
      <alignment horizontal="left" vertical="center" wrapText="1"/>
    </xf>
    <xf numFmtId="0" fontId="1" fillId="0" borderId="1" xfId="0" applyFont="1" applyBorder="1" applyAlignment="1">
      <alignment horizontal="center"/>
    </xf>
    <xf numFmtId="0" fontId="11" fillId="3" borderId="11" xfId="0" applyFont="1" applyFill="1" applyBorder="1" applyAlignment="1">
      <alignment horizontal="center"/>
    </xf>
    <xf numFmtId="0" fontId="11" fillId="3" borderId="6" xfId="0" applyFont="1" applyFill="1" applyBorder="1" applyAlignment="1">
      <alignment horizontal="center"/>
    </xf>
    <xf numFmtId="0" fontId="22" fillId="0" borderId="0" xfId="0" applyFont="1" applyAlignment="1">
      <alignment horizontal="left" vertical="center"/>
    </xf>
    <xf numFmtId="0" fontId="8" fillId="0" borderId="0" xfId="0" applyFont="1" applyAlignment="1">
      <alignment horizontal="left" vertical="center"/>
    </xf>
    <xf numFmtId="0" fontId="22" fillId="0" borderId="0" xfId="0" applyFont="1" applyAlignment="1">
      <alignment horizontal="left" vertical="center" wrapText="1"/>
    </xf>
    <xf numFmtId="0" fontId="1" fillId="0" borderId="0" xfId="0" applyFont="1" applyBorder="1" applyAlignment="1">
      <alignment horizontal="center"/>
    </xf>
    <xf numFmtId="0" fontId="14" fillId="5" borderId="3" xfId="0" applyFont="1" applyFill="1" applyBorder="1" applyAlignment="1">
      <alignment horizontal="left" vertical="center" wrapText="1"/>
    </xf>
    <xf numFmtId="0" fontId="14" fillId="5" borderId="4" xfId="0" applyFont="1" applyFill="1" applyBorder="1" applyAlignment="1">
      <alignment horizontal="left" vertical="center" wrapText="1"/>
    </xf>
    <xf numFmtId="0" fontId="14" fillId="6" borderId="3" xfId="0" applyFont="1" applyFill="1" applyBorder="1" applyAlignment="1">
      <alignment horizontal="left"/>
    </xf>
    <xf numFmtId="0" fontId="14" fillId="6" borderId="4" xfId="0" applyFont="1" applyFill="1" applyBorder="1" applyAlignment="1">
      <alignment horizontal="left"/>
    </xf>
    <xf numFmtId="0" fontId="14" fillId="5" borderId="3" xfId="4" applyFont="1" applyFill="1" applyBorder="1" applyAlignment="1">
      <alignment horizontal="center" vertical="top" wrapText="1"/>
    </xf>
    <xf numFmtId="0" fontId="14" fillId="5" borderId="4" xfId="4" applyFont="1" applyFill="1" applyBorder="1" applyAlignment="1">
      <alignment horizontal="center" vertical="top" wrapText="1"/>
    </xf>
    <xf numFmtId="0" fontId="11" fillId="5" borderId="9" xfId="0" applyFont="1" applyFill="1" applyBorder="1" applyAlignment="1">
      <alignment horizontal="center"/>
    </xf>
    <xf numFmtId="0" fontId="11" fillId="5" borderId="12" xfId="0" applyFont="1" applyFill="1" applyBorder="1" applyAlignment="1">
      <alignment horizontal="center"/>
    </xf>
    <xf numFmtId="0" fontId="11" fillId="5" borderId="13" xfId="0" applyFont="1" applyFill="1" applyBorder="1" applyAlignment="1">
      <alignment horizontal="center"/>
    </xf>
    <xf numFmtId="0" fontId="11" fillId="5" borderId="3" xfId="0" applyFont="1" applyFill="1" applyBorder="1" applyAlignment="1">
      <alignment horizontal="left"/>
    </xf>
    <xf numFmtId="0" fontId="11" fillId="5" borderId="4" xfId="0" applyFont="1" applyFill="1" applyBorder="1" applyAlignment="1">
      <alignment horizontal="left"/>
    </xf>
    <xf numFmtId="0" fontId="11" fillId="8" borderId="3" xfId="0" applyFont="1" applyFill="1" applyBorder="1" applyAlignment="1">
      <alignment horizontal="center"/>
    </xf>
    <xf numFmtId="0" fontId="11" fillId="8" borderId="4" xfId="0" applyFont="1" applyFill="1" applyBorder="1" applyAlignment="1">
      <alignment horizontal="center"/>
    </xf>
    <xf numFmtId="0" fontId="0" fillId="0" borderId="2" xfId="0" applyBorder="1" applyAlignment="1">
      <alignment horizontal="left" vertical="top" wrapText="1"/>
    </xf>
    <xf numFmtId="0" fontId="0" fillId="0" borderId="2" xfId="0" applyBorder="1" applyAlignment="1">
      <alignment wrapText="1"/>
    </xf>
    <xf numFmtId="0" fontId="0" fillId="0" borderId="2" xfId="0" applyBorder="1" applyAlignment="1">
      <alignment vertical="center" wrapText="1"/>
    </xf>
  </cellXfs>
  <cellStyles count="5">
    <cellStyle name="Comma" xfId="1" builtinId="3"/>
    <cellStyle name="Normal" xfId="0" builtinId="0"/>
    <cellStyle name="Обычный 2" xfId="4" xr:uid="{BC9EF685-7C1F-46B6-BE40-C355461A5D0B}"/>
    <cellStyle name="Обычный 3" xfId="2" xr:uid="{58242577-536D-46F7-8CC3-315971F7FEE8}"/>
    <cellStyle name="Обычный 4" xfId="3" xr:uid="{E8F1DF1C-0AC9-485F-9D4A-BDB51D95B5B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C0DE1-1BA8-4BE4-8302-B700B090975E}">
  <sheetPr>
    <pageSetUpPr fitToPage="1"/>
  </sheetPr>
  <dimension ref="A1:J48"/>
  <sheetViews>
    <sheetView tabSelected="1" zoomScale="90" zoomScaleNormal="90" workbookViewId="0">
      <selection activeCell="C8" sqref="C8"/>
    </sheetView>
  </sheetViews>
  <sheetFormatPr defaultColWidth="9.140625" defaultRowHeight="15.75" x14ac:dyDescent="0.25"/>
  <cols>
    <col min="1" max="1" width="6.5703125" style="11" customWidth="1"/>
    <col min="2" max="2" width="53.5703125" style="11" customWidth="1"/>
    <col min="3" max="3" width="119.42578125" style="11" customWidth="1"/>
    <col min="4" max="4" width="52.28515625" customWidth="1"/>
    <col min="5" max="5" width="9.42578125" style="12" customWidth="1"/>
    <col min="6" max="6" width="13.28515625" style="13" customWidth="1"/>
    <col min="7" max="8" width="19.85546875" style="13" customWidth="1"/>
    <col min="9" max="9" width="39.28515625" style="11" customWidth="1"/>
    <col min="10" max="10" width="42.7109375" style="11" customWidth="1"/>
    <col min="11" max="16384" width="9.140625" style="11"/>
  </cols>
  <sheetData>
    <row r="1" spans="1:10" x14ac:dyDescent="0.25">
      <c r="A1"/>
      <c r="B1" s="9" t="s">
        <v>3</v>
      </c>
      <c r="C1"/>
      <c r="E1"/>
      <c r="F1"/>
      <c r="G1"/>
      <c r="H1"/>
      <c r="I1"/>
      <c r="J1" s="2"/>
    </row>
    <row r="2" spans="1:10" x14ac:dyDescent="0.25">
      <c r="A2" s="10" t="s">
        <v>145</v>
      </c>
      <c r="B2" s="8"/>
      <c r="C2"/>
      <c r="D2" s="3"/>
      <c r="E2" s="3"/>
      <c r="F2" s="3"/>
      <c r="G2"/>
      <c r="H2"/>
      <c r="I2"/>
      <c r="J2" s="2"/>
    </row>
    <row r="3" spans="1:10" x14ac:dyDescent="0.25">
      <c r="A3" s="7"/>
      <c r="B3" s="8"/>
      <c r="C3"/>
      <c r="E3"/>
      <c r="F3"/>
      <c r="G3"/>
      <c r="H3"/>
      <c r="I3" s="2"/>
      <c r="J3"/>
    </row>
    <row r="4" spans="1:10" ht="15.75" customHeight="1" x14ac:dyDescent="0.25">
      <c r="A4" s="97" t="s">
        <v>146</v>
      </c>
      <c r="B4" s="97"/>
      <c r="C4" s="97"/>
      <c r="D4" s="97"/>
      <c r="E4" s="97"/>
      <c r="F4" s="97"/>
      <c r="G4" s="97"/>
      <c r="H4" s="97"/>
      <c r="I4" s="97"/>
      <c r="J4" s="97"/>
    </row>
    <row r="5" spans="1:10" ht="15.75" customHeight="1" x14ac:dyDescent="0.25">
      <c r="A5" s="6"/>
      <c r="B5" s="3"/>
      <c r="C5" s="3"/>
      <c r="D5" s="3"/>
      <c r="E5" s="3"/>
      <c r="F5" s="3"/>
      <c r="G5" s="4"/>
      <c r="H5" s="5"/>
      <c r="I5" s="1"/>
      <c r="J5" s="5"/>
    </row>
    <row r="6" spans="1:10" x14ac:dyDescent="0.25">
      <c r="A6" s="98" t="s">
        <v>171</v>
      </c>
      <c r="B6" s="98"/>
      <c r="C6" s="98"/>
      <c r="D6" s="98"/>
      <c r="E6" s="98"/>
      <c r="F6" s="98"/>
      <c r="G6" s="98"/>
      <c r="H6" s="98"/>
      <c r="I6" s="98"/>
      <c r="J6" s="98"/>
    </row>
    <row r="7" spans="1:10" s="13" customFormat="1" ht="31.5" x14ac:dyDescent="0.25">
      <c r="A7" s="14" t="s">
        <v>6</v>
      </c>
      <c r="B7" s="15" t="s">
        <v>7</v>
      </c>
      <c r="C7" s="14" t="s">
        <v>8</v>
      </c>
      <c r="D7" s="14" t="s">
        <v>2</v>
      </c>
      <c r="E7" s="14" t="s">
        <v>9</v>
      </c>
      <c r="F7" s="14" t="s">
        <v>0</v>
      </c>
      <c r="G7" s="14" t="s">
        <v>10</v>
      </c>
      <c r="H7" s="14" t="s">
        <v>11</v>
      </c>
      <c r="I7" s="14" t="s">
        <v>12</v>
      </c>
    </row>
    <row r="8" spans="1:10" ht="327.75" customHeight="1" x14ac:dyDescent="0.25">
      <c r="A8" s="17">
        <v>1</v>
      </c>
      <c r="B8" s="118" t="s">
        <v>147</v>
      </c>
      <c r="C8" s="118" t="s">
        <v>148</v>
      </c>
      <c r="D8" s="96" t="s">
        <v>164</v>
      </c>
      <c r="E8" s="18" t="s">
        <v>1</v>
      </c>
      <c r="F8" s="18">
        <v>1</v>
      </c>
      <c r="G8" s="19">
        <f>0</f>
        <v>0</v>
      </c>
      <c r="H8" s="19">
        <f>G8*F8</f>
        <v>0</v>
      </c>
      <c r="I8" s="20" t="s">
        <v>166</v>
      </c>
      <c r="J8" s="21"/>
    </row>
    <row r="9" spans="1:10" s="28" customFormat="1" ht="227.25" customHeight="1" x14ac:dyDescent="0.25">
      <c r="A9" s="22">
        <v>2</v>
      </c>
      <c r="B9" s="118" t="s">
        <v>149</v>
      </c>
      <c r="C9" s="118" t="s">
        <v>150</v>
      </c>
      <c r="D9" s="96" t="s">
        <v>164</v>
      </c>
      <c r="E9" s="25" t="s">
        <v>1</v>
      </c>
      <c r="F9" s="26">
        <v>1</v>
      </c>
      <c r="G9" s="19">
        <f>0</f>
        <v>0</v>
      </c>
      <c r="H9" s="19">
        <f t="shared" ref="H9:H16" si="0">G9*F9</f>
        <v>0</v>
      </c>
      <c r="I9" s="20" t="s">
        <v>166</v>
      </c>
    </row>
    <row r="10" spans="1:10" ht="175.5" customHeight="1" x14ac:dyDescent="0.25">
      <c r="A10" s="22">
        <f>A9+1</f>
        <v>3</v>
      </c>
      <c r="B10" s="118" t="s">
        <v>151</v>
      </c>
      <c r="C10" s="118" t="s">
        <v>152</v>
      </c>
      <c r="D10" s="96" t="s">
        <v>164</v>
      </c>
      <c r="E10" s="26" t="s">
        <v>1</v>
      </c>
      <c r="F10" s="26">
        <v>1</v>
      </c>
      <c r="G10" s="19">
        <f>0</f>
        <v>0</v>
      </c>
      <c r="H10" s="19">
        <f t="shared" si="0"/>
        <v>0</v>
      </c>
      <c r="I10" s="20" t="s">
        <v>166</v>
      </c>
      <c r="J10" s="30"/>
    </row>
    <row r="11" spans="1:10" ht="159" customHeight="1" x14ac:dyDescent="0.25">
      <c r="A11" s="22">
        <f t="shared" ref="A11:A13" si="1">A10+1</f>
        <v>4</v>
      </c>
      <c r="B11" s="118" t="s">
        <v>153</v>
      </c>
      <c r="C11" s="118" t="s">
        <v>154</v>
      </c>
      <c r="D11" s="96" t="s">
        <v>164</v>
      </c>
      <c r="E11" s="26" t="s">
        <v>1</v>
      </c>
      <c r="F11" s="26">
        <v>2</v>
      </c>
      <c r="G11" s="19">
        <f>0</f>
        <v>0</v>
      </c>
      <c r="H11" s="19">
        <f t="shared" si="0"/>
        <v>0</v>
      </c>
      <c r="I11" s="20" t="s">
        <v>166</v>
      </c>
      <c r="J11" s="31"/>
    </row>
    <row r="12" spans="1:10" ht="177" customHeight="1" x14ac:dyDescent="0.25">
      <c r="A12" s="22">
        <f t="shared" si="1"/>
        <v>5</v>
      </c>
      <c r="B12" s="118" t="s">
        <v>155</v>
      </c>
      <c r="C12" s="118" t="s">
        <v>156</v>
      </c>
      <c r="D12" s="96" t="s">
        <v>164</v>
      </c>
      <c r="E12" s="26" t="s">
        <v>1</v>
      </c>
      <c r="F12" s="26">
        <v>2</v>
      </c>
      <c r="G12" s="19">
        <f>0</f>
        <v>0</v>
      </c>
      <c r="H12" s="19">
        <f t="shared" si="0"/>
        <v>0</v>
      </c>
      <c r="I12" s="20" t="s">
        <v>166</v>
      </c>
      <c r="J12" s="32"/>
    </row>
    <row r="13" spans="1:10" ht="172.5" customHeight="1" x14ac:dyDescent="0.25">
      <c r="A13" s="22">
        <f t="shared" si="1"/>
        <v>6</v>
      </c>
      <c r="B13" s="118" t="s">
        <v>155</v>
      </c>
      <c r="C13" s="118" t="s">
        <v>157</v>
      </c>
      <c r="D13" s="96" t="s">
        <v>164</v>
      </c>
      <c r="E13" s="25" t="s">
        <v>1</v>
      </c>
      <c r="F13" s="26">
        <v>1</v>
      </c>
      <c r="G13" s="19">
        <f>0</f>
        <v>0</v>
      </c>
      <c r="H13" s="19">
        <f t="shared" si="0"/>
        <v>0</v>
      </c>
      <c r="I13" s="20" t="s">
        <v>166</v>
      </c>
    </row>
    <row r="14" spans="1:10" x14ac:dyDescent="0.25">
      <c r="A14" s="79"/>
      <c r="B14" s="118" t="s">
        <v>158</v>
      </c>
      <c r="C14" s="119" t="s">
        <v>159</v>
      </c>
      <c r="D14" s="96"/>
      <c r="E14" s="80" t="s">
        <v>165</v>
      </c>
      <c r="F14" s="81">
        <v>2</v>
      </c>
      <c r="G14" s="19">
        <f>0</f>
        <v>0</v>
      </c>
      <c r="H14" s="19">
        <f t="shared" si="0"/>
        <v>0</v>
      </c>
      <c r="I14" s="20" t="s">
        <v>168</v>
      </c>
    </row>
    <row r="15" spans="1:10" x14ac:dyDescent="0.25">
      <c r="A15" s="42"/>
      <c r="B15" s="118" t="s">
        <v>160</v>
      </c>
      <c r="C15" s="119" t="s">
        <v>161</v>
      </c>
      <c r="D15" s="96"/>
      <c r="E15" s="80" t="s">
        <v>165</v>
      </c>
      <c r="F15" s="81">
        <v>1</v>
      </c>
      <c r="G15" s="19">
        <f>0</f>
        <v>0</v>
      </c>
      <c r="H15" s="19">
        <f t="shared" si="0"/>
        <v>0</v>
      </c>
      <c r="I15" s="20" t="s">
        <v>167</v>
      </c>
    </row>
    <row r="16" spans="1:10" ht="16.5" thickBot="1" x14ac:dyDescent="0.3">
      <c r="A16" s="42"/>
      <c r="B16" s="118" t="s">
        <v>162</v>
      </c>
      <c r="C16" s="120" t="s">
        <v>170</v>
      </c>
      <c r="D16" s="96"/>
      <c r="E16" s="25"/>
      <c r="F16" s="26"/>
      <c r="G16" s="19">
        <f>0</f>
        <v>0</v>
      </c>
      <c r="H16" s="19">
        <f t="shared" si="0"/>
        <v>0</v>
      </c>
      <c r="I16" s="20"/>
    </row>
    <row r="17" spans="1:9" ht="27.75" customHeight="1" thickBot="1" x14ac:dyDescent="0.3">
      <c r="A17" s="36"/>
      <c r="B17" s="99" t="s">
        <v>169</v>
      </c>
      <c r="C17" s="100"/>
      <c r="D17" s="99"/>
      <c r="E17" s="100"/>
      <c r="F17" s="16"/>
      <c r="G17" s="16"/>
      <c r="H17" s="37">
        <f>SUM(H8:H16)</f>
        <v>0</v>
      </c>
      <c r="I17" s="87"/>
    </row>
    <row r="19" spans="1:9" x14ac:dyDescent="0.25">
      <c r="B19" s="93" t="s">
        <v>137</v>
      </c>
      <c r="C19" s="93"/>
      <c r="E19"/>
      <c r="H19" s="86"/>
    </row>
    <row r="20" spans="1:9" x14ac:dyDescent="0.25">
      <c r="B20" s="101" t="s">
        <v>138</v>
      </c>
      <c r="C20" s="101"/>
      <c r="E20"/>
    </row>
    <row r="21" spans="1:9" x14ac:dyDescent="0.25">
      <c r="B21" s="101" t="s">
        <v>139</v>
      </c>
      <c r="C21" s="101"/>
      <c r="E21"/>
    </row>
    <row r="22" spans="1:9" x14ac:dyDescent="0.25">
      <c r="B22" s="102"/>
      <c r="C22" s="102"/>
      <c r="E22"/>
    </row>
    <row r="23" spans="1:9" x14ac:dyDescent="0.25">
      <c r="B23" s="103" t="s">
        <v>163</v>
      </c>
      <c r="C23" s="103"/>
      <c r="D23" s="103"/>
      <c r="E23" s="103"/>
    </row>
    <row r="24" spans="1:9" x14ac:dyDescent="0.25">
      <c r="B24" s="94" t="s">
        <v>140</v>
      </c>
      <c r="C24"/>
      <c r="E24"/>
    </row>
    <row r="25" spans="1:9" x14ac:dyDescent="0.25">
      <c r="B25" s="94" t="s">
        <v>141</v>
      </c>
      <c r="C25"/>
      <c r="E25"/>
    </row>
    <row r="26" spans="1:9" x14ac:dyDescent="0.25">
      <c r="B26" s="95" t="s">
        <v>142</v>
      </c>
      <c r="C26"/>
      <c r="E26"/>
    </row>
    <row r="34" spans="5:6" x14ac:dyDescent="0.25">
      <c r="E34" s="11"/>
      <c r="F34" s="11"/>
    </row>
    <row r="35" spans="5:6" x14ac:dyDescent="0.25">
      <c r="E35" s="11"/>
      <c r="F35" s="11"/>
    </row>
    <row r="36" spans="5:6" x14ac:dyDescent="0.25">
      <c r="E36" s="11"/>
      <c r="F36" s="11"/>
    </row>
    <row r="37" spans="5:6" x14ac:dyDescent="0.25">
      <c r="E37" s="11"/>
      <c r="F37" s="11"/>
    </row>
    <row r="38" spans="5:6" x14ac:dyDescent="0.25">
      <c r="E38" s="11"/>
      <c r="F38" s="11"/>
    </row>
    <row r="39" spans="5:6" x14ac:dyDescent="0.25">
      <c r="E39" s="11"/>
      <c r="F39" s="11"/>
    </row>
    <row r="40" spans="5:6" x14ac:dyDescent="0.25">
      <c r="E40" s="11"/>
      <c r="F40" s="11"/>
    </row>
    <row r="41" spans="5:6" x14ac:dyDescent="0.25">
      <c r="E41" s="11"/>
      <c r="F41" s="11"/>
    </row>
    <row r="42" spans="5:6" x14ac:dyDescent="0.25">
      <c r="E42" s="11"/>
      <c r="F42" s="11"/>
    </row>
    <row r="43" spans="5:6" x14ac:dyDescent="0.25">
      <c r="E43" s="11"/>
      <c r="F43" s="11"/>
    </row>
    <row r="44" spans="5:6" x14ac:dyDescent="0.25">
      <c r="E44" s="11"/>
      <c r="F44" s="11"/>
    </row>
    <row r="45" spans="5:6" x14ac:dyDescent="0.25">
      <c r="E45" s="11"/>
      <c r="F45" s="11"/>
    </row>
    <row r="46" spans="5:6" x14ac:dyDescent="0.25">
      <c r="E46" s="11"/>
      <c r="F46" s="11"/>
    </row>
    <row r="47" spans="5:6" x14ac:dyDescent="0.25">
      <c r="E47" s="11"/>
      <c r="F47" s="11"/>
    </row>
    <row r="48" spans="5:6" x14ac:dyDescent="0.25">
      <c r="E48" s="11"/>
      <c r="F48" s="11"/>
    </row>
  </sheetData>
  <autoFilter ref="A4:J7" xr:uid="{8CD2BCC2-B5DF-47DE-881A-2B29A9957BD4}">
    <filterColumn colId="0" showButton="0"/>
    <filterColumn colId="1" showButton="0"/>
    <filterColumn colId="2" showButton="0"/>
    <filterColumn colId="3" hiddenButton="1" showButton="0"/>
    <filterColumn colId="4" hiddenButton="1" showButton="0"/>
    <filterColumn colId="5" showButton="0"/>
    <filterColumn colId="6" showButton="0"/>
    <filterColumn colId="7" showButton="0"/>
    <filterColumn colId="8" showButton="0"/>
  </autoFilter>
  <mergeCells count="8">
    <mergeCell ref="B20:C20"/>
    <mergeCell ref="B21:C21"/>
    <mergeCell ref="B22:C22"/>
    <mergeCell ref="B23:E23"/>
    <mergeCell ref="A4:J4"/>
    <mergeCell ref="A6:J6"/>
    <mergeCell ref="B17:C17"/>
    <mergeCell ref="D17:E17"/>
  </mergeCells>
  <phoneticPr fontId="7" type="noConversion"/>
  <pageMargins left="0.25" right="0.25" top="0.75" bottom="0.75" header="0.3" footer="0.3"/>
  <pageSetup paperSize="9" scale="8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A6C58-0544-4124-B513-AAF1035C71D0}">
  <dimension ref="A1:J101"/>
  <sheetViews>
    <sheetView topLeftCell="A59" workbookViewId="0">
      <selection activeCell="D66" sqref="D66"/>
    </sheetView>
  </sheetViews>
  <sheetFormatPr defaultColWidth="9.140625" defaultRowHeight="15.75" x14ac:dyDescent="0.25"/>
  <cols>
    <col min="1" max="1" width="6.5703125" style="11" customWidth="1"/>
    <col min="2" max="2" width="53.5703125" style="11" customWidth="1"/>
    <col min="3" max="3" width="119.42578125" style="11" customWidth="1"/>
    <col min="4" max="4" width="52.28515625" customWidth="1"/>
    <col min="5" max="5" width="9.42578125" style="12" customWidth="1"/>
    <col min="6" max="6" width="13.28515625" style="13" customWidth="1"/>
    <col min="7" max="8" width="19.85546875" style="13" customWidth="1"/>
    <col min="9" max="9" width="39.28515625" style="11" customWidth="1"/>
    <col min="10" max="10" width="42.7109375" style="11" customWidth="1"/>
    <col min="11" max="16384" width="9.140625" style="11"/>
  </cols>
  <sheetData>
    <row r="1" spans="1:10" x14ac:dyDescent="0.25">
      <c r="A1"/>
      <c r="B1" s="9" t="s">
        <v>3</v>
      </c>
      <c r="C1"/>
      <c r="E1"/>
      <c r="F1"/>
      <c r="G1"/>
      <c r="H1"/>
      <c r="I1"/>
      <c r="J1" s="2"/>
    </row>
    <row r="2" spans="1:10" x14ac:dyDescent="0.25">
      <c r="A2" s="10" t="s">
        <v>4</v>
      </c>
      <c r="B2" s="8"/>
      <c r="C2"/>
      <c r="D2" s="3"/>
      <c r="E2" s="3"/>
      <c r="F2" s="3"/>
      <c r="G2"/>
      <c r="H2"/>
      <c r="I2"/>
      <c r="J2" s="2"/>
    </row>
    <row r="3" spans="1:10" x14ac:dyDescent="0.25">
      <c r="A3" s="7"/>
      <c r="B3" s="8"/>
      <c r="C3"/>
      <c r="E3"/>
      <c r="F3"/>
      <c r="G3"/>
      <c r="H3"/>
      <c r="I3" s="2"/>
      <c r="J3"/>
    </row>
    <row r="4" spans="1:10" ht="15.75" customHeight="1" x14ac:dyDescent="0.25">
      <c r="A4" s="97" t="s">
        <v>5</v>
      </c>
      <c r="B4" s="97"/>
      <c r="C4" s="97"/>
      <c r="D4" s="97"/>
      <c r="E4" s="97"/>
      <c r="F4" s="97"/>
      <c r="G4" s="97"/>
      <c r="H4" s="97"/>
      <c r="I4" s="97"/>
      <c r="J4" s="97"/>
    </row>
    <row r="5" spans="1:10" ht="15.75" customHeight="1" x14ac:dyDescent="0.25">
      <c r="A5" s="6"/>
      <c r="B5" s="3"/>
      <c r="C5" s="3"/>
      <c r="D5" s="3"/>
      <c r="E5" s="3"/>
      <c r="F5" s="3"/>
      <c r="G5" s="4"/>
      <c r="H5" s="5"/>
      <c r="I5" s="1"/>
      <c r="J5" s="5"/>
    </row>
    <row r="6" spans="1:10" ht="16.5" thickBot="1" x14ac:dyDescent="0.3">
      <c r="A6" s="104" t="s">
        <v>135</v>
      </c>
      <c r="B6" s="104"/>
      <c r="C6" s="104"/>
      <c r="D6" s="104"/>
      <c r="E6" s="104"/>
      <c r="F6" s="104"/>
      <c r="G6" s="104"/>
      <c r="H6" s="104"/>
      <c r="I6" s="104"/>
      <c r="J6" s="98"/>
    </row>
    <row r="7" spans="1:10" s="13" customFormat="1" ht="32.25" thickBot="1" x14ac:dyDescent="0.3">
      <c r="A7" s="88" t="s">
        <v>6</v>
      </c>
      <c r="B7" s="89" t="s">
        <v>7</v>
      </c>
      <c r="C7" s="90" t="s">
        <v>8</v>
      </c>
      <c r="D7" s="90" t="s">
        <v>2</v>
      </c>
      <c r="E7" s="90" t="s">
        <v>9</v>
      </c>
      <c r="F7" s="90" t="s">
        <v>0</v>
      </c>
      <c r="G7" s="90" t="s">
        <v>10</v>
      </c>
      <c r="H7" s="90" t="s">
        <v>11</v>
      </c>
      <c r="I7" s="91" t="s">
        <v>12</v>
      </c>
    </row>
    <row r="8" spans="1:10" ht="27.75" customHeight="1" x14ac:dyDescent="0.25">
      <c r="A8" s="38"/>
      <c r="B8" s="112" t="s">
        <v>14</v>
      </c>
      <c r="C8" s="113"/>
      <c r="D8" s="111"/>
      <c r="E8" s="111"/>
      <c r="F8" s="111"/>
      <c r="G8" s="111"/>
      <c r="H8" s="111"/>
      <c r="I8" s="111" t="s">
        <v>13</v>
      </c>
    </row>
    <row r="9" spans="1:10" x14ac:dyDescent="0.25">
      <c r="A9" s="39"/>
      <c r="B9" s="114" t="s">
        <v>15</v>
      </c>
      <c r="C9" s="115"/>
      <c r="D9" s="114"/>
      <c r="E9" s="115"/>
      <c r="F9" s="40"/>
      <c r="G9" s="40"/>
      <c r="H9" s="40"/>
      <c r="I9" s="41" t="s">
        <v>13</v>
      </c>
    </row>
    <row r="10" spans="1:10" ht="82.5" customHeight="1" x14ac:dyDescent="0.25">
      <c r="A10" s="42">
        <v>1</v>
      </c>
      <c r="B10" s="29" t="s">
        <v>16</v>
      </c>
      <c r="C10" s="32" t="s">
        <v>17</v>
      </c>
      <c r="D10" s="96" t="s">
        <v>144</v>
      </c>
      <c r="E10" s="25" t="s">
        <v>18</v>
      </c>
      <c r="F10" s="26">
        <v>1</v>
      </c>
      <c r="G10" s="26">
        <v>0</v>
      </c>
      <c r="H10" s="26">
        <f>G10*F10</f>
        <v>0</v>
      </c>
      <c r="I10" s="20" t="s">
        <v>13</v>
      </c>
    </row>
    <row r="11" spans="1:10" ht="84.75" customHeight="1" x14ac:dyDescent="0.25">
      <c r="A11" s="42">
        <f>A10+1</f>
        <v>2</v>
      </c>
      <c r="B11" s="29" t="s">
        <v>19</v>
      </c>
      <c r="C11" s="32" t="s">
        <v>20</v>
      </c>
      <c r="D11" s="96" t="s">
        <v>144</v>
      </c>
      <c r="E11" s="25" t="s">
        <v>18</v>
      </c>
      <c r="F11" s="26">
        <v>1</v>
      </c>
      <c r="G11" s="26">
        <v>0</v>
      </c>
      <c r="H11" s="26">
        <f t="shared" ref="H11:H30" si="0">G11*F11</f>
        <v>0</v>
      </c>
      <c r="I11" s="20" t="s">
        <v>13</v>
      </c>
    </row>
    <row r="12" spans="1:10" ht="98.25" customHeight="1" x14ac:dyDescent="0.25">
      <c r="A12" s="42">
        <f t="shared" ref="A12:A31" si="1">A11+1</f>
        <v>3</v>
      </c>
      <c r="B12" s="29" t="s">
        <v>21</v>
      </c>
      <c r="C12" s="32" t="s">
        <v>20</v>
      </c>
      <c r="D12" s="96" t="s">
        <v>144</v>
      </c>
      <c r="E12" s="25" t="s">
        <v>18</v>
      </c>
      <c r="F12" s="26">
        <v>1</v>
      </c>
      <c r="G12" s="26">
        <v>0</v>
      </c>
      <c r="H12" s="26">
        <f t="shared" si="0"/>
        <v>0</v>
      </c>
      <c r="I12" s="20" t="s">
        <v>13</v>
      </c>
    </row>
    <row r="13" spans="1:10" ht="97.5" customHeight="1" x14ac:dyDescent="0.25">
      <c r="A13" s="42">
        <f t="shared" si="1"/>
        <v>4</v>
      </c>
      <c r="B13" s="29" t="s">
        <v>22</v>
      </c>
      <c r="C13" s="32" t="s">
        <v>20</v>
      </c>
      <c r="D13" s="96" t="s">
        <v>144</v>
      </c>
      <c r="E13" s="25" t="s">
        <v>18</v>
      </c>
      <c r="F13" s="26">
        <v>1</v>
      </c>
      <c r="G13" s="26">
        <v>0</v>
      </c>
      <c r="H13" s="26">
        <f t="shared" si="0"/>
        <v>0</v>
      </c>
      <c r="I13" s="20" t="s">
        <v>13</v>
      </c>
    </row>
    <row r="14" spans="1:10" ht="83.25" customHeight="1" x14ac:dyDescent="0.25">
      <c r="A14" s="42">
        <f t="shared" si="1"/>
        <v>5</v>
      </c>
      <c r="B14" s="29" t="s">
        <v>23</v>
      </c>
      <c r="C14" s="32" t="s">
        <v>20</v>
      </c>
      <c r="D14" s="96" t="s">
        <v>144</v>
      </c>
      <c r="E14" s="25" t="s">
        <v>18</v>
      </c>
      <c r="F14" s="26">
        <v>1</v>
      </c>
      <c r="G14" s="26">
        <v>0</v>
      </c>
      <c r="H14" s="26">
        <f t="shared" si="0"/>
        <v>0</v>
      </c>
      <c r="I14" s="20" t="s">
        <v>13</v>
      </c>
    </row>
    <row r="15" spans="1:10" ht="84.75" customHeight="1" x14ac:dyDescent="0.25">
      <c r="A15" s="42">
        <f t="shared" si="1"/>
        <v>6</v>
      </c>
      <c r="B15" s="29" t="s">
        <v>24</v>
      </c>
      <c r="C15" s="32" t="s">
        <v>20</v>
      </c>
      <c r="D15" s="96" t="s">
        <v>144</v>
      </c>
      <c r="E15" s="25" t="s">
        <v>18</v>
      </c>
      <c r="F15" s="26">
        <v>1</v>
      </c>
      <c r="G15" s="26">
        <v>0</v>
      </c>
      <c r="H15" s="26">
        <f t="shared" si="0"/>
        <v>0</v>
      </c>
      <c r="I15" s="20" t="s">
        <v>13</v>
      </c>
    </row>
    <row r="16" spans="1:10" ht="85.5" customHeight="1" x14ac:dyDescent="0.25">
      <c r="A16" s="42">
        <f t="shared" si="1"/>
        <v>7</v>
      </c>
      <c r="B16" s="29" t="s">
        <v>25</v>
      </c>
      <c r="C16" s="32" t="s">
        <v>20</v>
      </c>
      <c r="D16" s="96" t="s">
        <v>144</v>
      </c>
      <c r="E16" s="25" t="s">
        <v>18</v>
      </c>
      <c r="F16" s="26">
        <v>1</v>
      </c>
      <c r="G16" s="26">
        <v>0</v>
      </c>
      <c r="H16" s="26">
        <f t="shared" si="0"/>
        <v>0</v>
      </c>
      <c r="I16" s="20" t="s">
        <v>13</v>
      </c>
    </row>
    <row r="17" spans="1:9" ht="86.25" customHeight="1" x14ac:dyDescent="0.25">
      <c r="A17" s="42">
        <f t="shared" si="1"/>
        <v>8</v>
      </c>
      <c r="B17" s="29" t="s">
        <v>26</v>
      </c>
      <c r="C17" s="43" t="s">
        <v>27</v>
      </c>
      <c r="D17" s="96" t="s">
        <v>144</v>
      </c>
      <c r="E17" s="25" t="s">
        <v>28</v>
      </c>
      <c r="F17" s="27">
        <v>2</v>
      </c>
      <c r="G17" s="26">
        <v>0</v>
      </c>
      <c r="H17" s="26">
        <f t="shared" si="0"/>
        <v>0</v>
      </c>
      <c r="I17" s="20" t="s">
        <v>13</v>
      </c>
    </row>
    <row r="18" spans="1:9" ht="78.75" customHeight="1" x14ac:dyDescent="0.25">
      <c r="A18" s="42">
        <f t="shared" si="1"/>
        <v>9</v>
      </c>
      <c r="B18" s="29" t="s">
        <v>29</v>
      </c>
      <c r="C18" s="43" t="s">
        <v>30</v>
      </c>
      <c r="D18" s="96" t="s">
        <v>144</v>
      </c>
      <c r="E18" s="25" t="s">
        <v>28</v>
      </c>
      <c r="F18" s="27">
        <v>1</v>
      </c>
      <c r="G18" s="26">
        <v>0</v>
      </c>
      <c r="H18" s="26">
        <f t="shared" si="0"/>
        <v>0</v>
      </c>
      <c r="I18" s="20" t="s">
        <v>13</v>
      </c>
    </row>
    <row r="19" spans="1:9" ht="84.75" customHeight="1" x14ac:dyDescent="0.25">
      <c r="A19" s="42">
        <f t="shared" si="1"/>
        <v>10</v>
      </c>
      <c r="B19" s="29" t="s">
        <v>31</v>
      </c>
      <c r="C19" s="43" t="s">
        <v>30</v>
      </c>
      <c r="D19" s="96" t="s">
        <v>144</v>
      </c>
      <c r="E19" s="25" t="s">
        <v>28</v>
      </c>
      <c r="F19" s="27">
        <v>1</v>
      </c>
      <c r="G19" s="26">
        <v>0</v>
      </c>
      <c r="H19" s="26">
        <f t="shared" si="0"/>
        <v>0</v>
      </c>
      <c r="I19" s="20" t="s">
        <v>13</v>
      </c>
    </row>
    <row r="20" spans="1:9" ht="78.75" x14ac:dyDescent="0.25">
      <c r="A20" s="42">
        <f t="shared" si="1"/>
        <v>11</v>
      </c>
      <c r="B20" s="29" t="s">
        <v>32</v>
      </c>
      <c r="C20" s="43" t="s">
        <v>30</v>
      </c>
      <c r="D20" s="96" t="s">
        <v>144</v>
      </c>
      <c r="E20" s="25" t="s">
        <v>28</v>
      </c>
      <c r="F20" s="27">
        <v>2</v>
      </c>
      <c r="G20" s="26">
        <v>0</v>
      </c>
      <c r="H20" s="26">
        <f t="shared" si="0"/>
        <v>0</v>
      </c>
      <c r="I20" s="20" t="s">
        <v>13</v>
      </c>
    </row>
    <row r="21" spans="1:9" ht="63" x14ac:dyDescent="0.25">
      <c r="A21" s="42">
        <f t="shared" si="1"/>
        <v>12</v>
      </c>
      <c r="B21" s="29" t="s">
        <v>33</v>
      </c>
      <c r="C21" s="43" t="s">
        <v>34</v>
      </c>
      <c r="D21" s="96" t="s">
        <v>144</v>
      </c>
      <c r="E21" s="25" t="s">
        <v>28</v>
      </c>
      <c r="F21" s="27">
        <v>2</v>
      </c>
      <c r="G21" s="26">
        <v>0</v>
      </c>
      <c r="H21" s="26">
        <f t="shared" si="0"/>
        <v>0</v>
      </c>
      <c r="I21" s="20" t="s">
        <v>13</v>
      </c>
    </row>
    <row r="22" spans="1:9" ht="78.75" x14ac:dyDescent="0.25">
      <c r="A22" s="42">
        <f t="shared" si="1"/>
        <v>13</v>
      </c>
      <c r="B22" s="29" t="s">
        <v>35</v>
      </c>
      <c r="C22" s="43" t="s">
        <v>30</v>
      </c>
      <c r="D22" s="96" t="s">
        <v>144</v>
      </c>
      <c r="E22" s="25" t="s">
        <v>28</v>
      </c>
      <c r="F22" s="27">
        <v>2</v>
      </c>
      <c r="G22" s="26">
        <v>0</v>
      </c>
      <c r="H22" s="26">
        <f t="shared" si="0"/>
        <v>0</v>
      </c>
      <c r="I22" s="20" t="s">
        <v>13</v>
      </c>
    </row>
    <row r="23" spans="1:9" ht="78.75" x14ac:dyDescent="0.25">
      <c r="A23" s="42">
        <f t="shared" si="1"/>
        <v>14</v>
      </c>
      <c r="B23" s="29" t="s">
        <v>36</v>
      </c>
      <c r="C23" s="43" t="s">
        <v>30</v>
      </c>
      <c r="D23" s="96" t="s">
        <v>144</v>
      </c>
      <c r="E23" s="25" t="s">
        <v>28</v>
      </c>
      <c r="F23" s="27">
        <v>2</v>
      </c>
      <c r="G23" s="26">
        <v>0</v>
      </c>
      <c r="H23" s="26">
        <f t="shared" si="0"/>
        <v>0</v>
      </c>
      <c r="I23" s="20" t="s">
        <v>13</v>
      </c>
    </row>
    <row r="24" spans="1:9" ht="78.75" x14ac:dyDescent="0.25">
      <c r="A24" s="42">
        <f t="shared" si="1"/>
        <v>15</v>
      </c>
      <c r="B24" s="29" t="s">
        <v>37</v>
      </c>
      <c r="C24" s="43" t="s">
        <v>30</v>
      </c>
      <c r="D24" s="96" t="s">
        <v>144</v>
      </c>
      <c r="E24" s="25" t="s">
        <v>28</v>
      </c>
      <c r="F24" s="27">
        <v>2</v>
      </c>
      <c r="G24" s="26">
        <v>0</v>
      </c>
      <c r="H24" s="26">
        <f t="shared" si="0"/>
        <v>0</v>
      </c>
      <c r="I24" s="20" t="s">
        <v>13</v>
      </c>
    </row>
    <row r="25" spans="1:9" ht="78.75" x14ac:dyDescent="0.25">
      <c r="A25" s="42">
        <f t="shared" si="1"/>
        <v>16</v>
      </c>
      <c r="B25" s="29" t="s">
        <v>38</v>
      </c>
      <c r="C25" s="43" t="s">
        <v>30</v>
      </c>
      <c r="D25" s="96" t="s">
        <v>144</v>
      </c>
      <c r="E25" s="25" t="s">
        <v>28</v>
      </c>
      <c r="F25" s="27">
        <v>2</v>
      </c>
      <c r="G25" s="26">
        <v>0</v>
      </c>
      <c r="H25" s="26">
        <f t="shared" si="0"/>
        <v>0</v>
      </c>
      <c r="I25" s="20" t="s">
        <v>13</v>
      </c>
    </row>
    <row r="26" spans="1:9" ht="78.75" x14ac:dyDescent="0.25">
      <c r="A26" s="42">
        <f t="shared" si="1"/>
        <v>17</v>
      </c>
      <c r="B26" s="29" t="s">
        <v>39</v>
      </c>
      <c r="C26" s="43" t="s">
        <v>30</v>
      </c>
      <c r="D26" s="96" t="s">
        <v>144</v>
      </c>
      <c r="E26" s="25" t="s">
        <v>28</v>
      </c>
      <c r="F26" s="27">
        <v>1</v>
      </c>
      <c r="G26" s="26">
        <v>0</v>
      </c>
      <c r="H26" s="26">
        <f t="shared" si="0"/>
        <v>0</v>
      </c>
      <c r="I26" s="20" t="s">
        <v>13</v>
      </c>
    </row>
    <row r="27" spans="1:9" ht="78.75" x14ac:dyDescent="0.25">
      <c r="A27" s="42">
        <f t="shared" si="1"/>
        <v>18</v>
      </c>
      <c r="B27" s="29" t="s">
        <v>40</v>
      </c>
      <c r="C27" s="43" t="s">
        <v>30</v>
      </c>
      <c r="D27" s="96" t="s">
        <v>144</v>
      </c>
      <c r="E27" s="25" t="s">
        <v>28</v>
      </c>
      <c r="F27" s="27">
        <v>1</v>
      </c>
      <c r="G27" s="26">
        <v>0</v>
      </c>
      <c r="H27" s="26">
        <f t="shared" si="0"/>
        <v>0</v>
      </c>
      <c r="I27" s="20" t="s">
        <v>13</v>
      </c>
    </row>
    <row r="28" spans="1:9" ht="78.75" x14ac:dyDescent="0.25">
      <c r="A28" s="42">
        <f t="shared" si="1"/>
        <v>19</v>
      </c>
      <c r="B28" s="29" t="s">
        <v>41</v>
      </c>
      <c r="C28" s="43" t="s">
        <v>30</v>
      </c>
      <c r="D28" s="96" t="s">
        <v>144</v>
      </c>
      <c r="E28" s="25" t="s">
        <v>28</v>
      </c>
      <c r="F28" s="27">
        <v>1</v>
      </c>
      <c r="G28" s="26">
        <v>0</v>
      </c>
      <c r="H28" s="26">
        <f t="shared" si="0"/>
        <v>0</v>
      </c>
      <c r="I28" s="20" t="s">
        <v>13</v>
      </c>
    </row>
    <row r="29" spans="1:9" ht="78.75" x14ac:dyDescent="0.25">
      <c r="A29" s="42">
        <f t="shared" si="1"/>
        <v>20</v>
      </c>
      <c r="B29" s="29" t="s">
        <v>42</v>
      </c>
      <c r="C29" s="43" t="s">
        <v>30</v>
      </c>
      <c r="D29" s="96" t="s">
        <v>144</v>
      </c>
      <c r="E29" s="25" t="s">
        <v>28</v>
      </c>
      <c r="F29" s="27">
        <v>1</v>
      </c>
      <c r="G29" s="26">
        <v>0</v>
      </c>
      <c r="H29" s="26">
        <f t="shared" si="0"/>
        <v>0</v>
      </c>
      <c r="I29" s="20" t="s">
        <v>13</v>
      </c>
    </row>
    <row r="30" spans="1:9" ht="78.75" x14ac:dyDescent="0.25">
      <c r="A30" s="42">
        <f t="shared" si="1"/>
        <v>21</v>
      </c>
      <c r="B30" s="29" t="s">
        <v>43</v>
      </c>
      <c r="C30" s="43" t="s">
        <v>30</v>
      </c>
      <c r="D30" s="96" t="s">
        <v>144</v>
      </c>
      <c r="E30" s="25" t="s">
        <v>28</v>
      </c>
      <c r="F30" s="27">
        <v>2</v>
      </c>
      <c r="G30" s="26">
        <v>0</v>
      </c>
      <c r="H30" s="26">
        <f t="shared" si="0"/>
        <v>0</v>
      </c>
      <c r="I30" s="20" t="s">
        <v>13</v>
      </c>
    </row>
    <row r="31" spans="1:9" ht="78.75" x14ac:dyDescent="0.25">
      <c r="A31" s="42">
        <f t="shared" si="1"/>
        <v>22</v>
      </c>
      <c r="B31" s="29" t="s">
        <v>44</v>
      </c>
      <c r="C31" s="43" t="s">
        <v>30</v>
      </c>
      <c r="D31" s="96" t="s">
        <v>144</v>
      </c>
      <c r="E31" s="25" t="s">
        <v>28</v>
      </c>
      <c r="F31" s="27">
        <v>2</v>
      </c>
      <c r="G31" s="26">
        <v>0</v>
      </c>
      <c r="H31" s="26">
        <f>G31*F31</f>
        <v>0</v>
      </c>
      <c r="I31" s="20" t="s">
        <v>13</v>
      </c>
    </row>
    <row r="32" spans="1:9" ht="19.5" customHeight="1" x14ac:dyDescent="0.25">
      <c r="A32" s="44"/>
      <c r="B32" s="105" t="s">
        <v>45</v>
      </c>
      <c r="C32" s="106"/>
      <c r="D32" s="105"/>
      <c r="E32" s="106"/>
      <c r="F32" s="45"/>
      <c r="G32" s="46"/>
      <c r="H32" s="46">
        <f>SUM(H10:H31)</f>
        <v>0</v>
      </c>
      <c r="I32" s="41" t="s">
        <v>13</v>
      </c>
    </row>
    <row r="33" spans="1:9" ht="19.5" customHeight="1" x14ac:dyDescent="0.25">
      <c r="A33" s="47"/>
      <c r="B33" s="107" t="s">
        <v>46</v>
      </c>
      <c r="C33" s="108"/>
      <c r="D33" s="107"/>
      <c r="E33" s="108"/>
      <c r="F33" s="48"/>
      <c r="G33" s="48"/>
      <c r="H33" s="48"/>
      <c r="I33" s="49" t="s">
        <v>13</v>
      </c>
    </row>
    <row r="34" spans="1:9" ht="240.75" customHeight="1" x14ac:dyDescent="0.25">
      <c r="A34" s="42">
        <v>1</v>
      </c>
      <c r="B34" s="29" t="s">
        <v>47</v>
      </c>
      <c r="C34" s="50" t="s">
        <v>48</v>
      </c>
      <c r="D34" s="96" t="s">
        <v>144</v>
      </c>
      <c r="E34" s="51" t="s">
        <v>49</v>
      </c>
      <c r="F34" s="52">
        <v>2500</v>
      </c>
      <c r="G34" s="53">
        <v>0</v>
      </c>
      <c r="H34" s="53">
        <f>G34*F34</f>
        <v>0</v>
      </c>
      <c r="I34" s="20" t="s">
        <v>13</v>
      </c>
    </row>
    <row r="35" spans="1:9" ht="82.5" customHeight="1" x14ac:dyDescent="0.25">
      <c r="A35" s="42">
        <f>A34+1</f>
        <v>2</v>
      </c>
      <c r="B35" s="29" t="s">
        <v>50</v>
      </c>
      <c r="C35" s="24" t="s">
        <v>51</v>
      </c>
      <c r="D35" s="96" t="s">
        <v>144</v>
      </c>
      <c r="E35" s="25" t="s">
        <v>18</v>
      </c>
      <c r="F35" s="26">
        <v>1</v>
      </c>
      <c r="G35" s="53">
        <v>0</v>
      </c>
      <c r="H35" s="53">
        <f t="shared" ref="H35:H63" si="2">G35*F35</f>
        <v>0</v>
      </c>
      <c r="I35" s="20" t="s">
        <v>13</v>
      </c>
    </row>
    <row r="36" spans="1:9" ht="51" customHeight="1" x14ac:dyDescent="0.25">
      <c r="A36" s="42">
        <f t="shared" ref="A36:A63" si="3">A35+1</f>
        <v>3</v>
      </c>
      <c r="B36" s="29" t="s">
        <v>52</v>
      </c>
      <c r="C36" s="32" t="s">
        <v>53</v>
      </c>
      <c r="D36" s="96" t="s">
        <v>144</v>
      </c>
      <c r="E36" s="25" t="s">
        <v>18</v>
      </c>
      <c r="F36" s="26">
        <v>2</v>
      </c>
      <c r="G36" s="53">
        <v>0</v>
      </c>
      <c r="H36" s="53">
        <f t="shared" si="2"/>
        <v>0</v>
      </c>
      <c r="I36" s="20" t="s">
        <v>13</v>
      </c>
    </row>
    <row r="37" spans="1:9" ht="99" customHeight="1" x14ac:dyDescent="0.25">
      <c r="A37" s="42">
        <f t="shared" si="3"/>
        <v>4</v>
      </c>
      <c r="B37" s="29" t="s">
        <v>54</v>
      </c>
      <c r="C37" s="32" t="s">
        <v>55</v>
      </c>
      <c r="D37" s="96" t="s">
        <v>144</v>
      </c>
      <c r="E37" s="25" t="s">
        <v>18</v>
      </c>
      <c r="F37" s="26">
        <v>1</v>
      </c>
      <c r="G37" s="53">
        <v>0</v>
      </c>
      <c r="H37" s="53">
        <f t="shared" si="2"/>
        <v>0</v>
      </c>
      <c r="I37" s="20" t="s">
        <v>13</v>
      </c>
    </row>
    <row r="38" spans="1:9" ht="63" customHeight="1" x14ac:dyDescent="0.25">
      <c r="A38" s="42">
        <f t="shared" si="3"/>
        <v>5</v>
      </c>
      <c r="B38" s="54" t="s">
        <v>56</v>
      </c>
      <c r="C38" s="24" t="s">
        <v>57</v>
      </c>
      <c r="D38" s="96" t="s">
        <v>144</v>
      </c>
      <c r="E38" s="25" t="s">
        <v>18</v>
      </c>
      <c r="F38" s="26">
        <v>2</v>
      </c>
      <c r="G38" s="53">
        <v>0</v>
      </c>
      <c r="H38" s="53">
        <f t="shared" si="2"/>
        <v>0</v>
      </c>
      <c r="I38" s="20" t="s">
        <v>13</v>
      </c>
    </row>
    <row r="39" spans="1:9" ht="65.25" customHeight="1" x14ac:dyDescent="0.25">
      <c r="A39" s="42">
        <f t="shared" si="3"/>
        <v>6</v>
      </c>
      <c r="B39" s="29" t="s">
        <v>58</v>
      </c>
      <c r="C39" s="32" t="s">
        <v>59</v>
      </c>
      <c r="D39" s="96" t="s">
        <v>144</v>
      </c>
      <c r="E39" s="25" t="s">
        <v>18</v>
      </c>
      <c r="F39" s="26">
        <v>2</v>
      </c>
      <c r="G39" s="53">
        <v>0</v>
      </c>
      <c r="H39" s="53">
        <f t="shared" si="2"/>
        <v>0</v>
      </c>
      <c r="I39" s="20" t="s">
        <v>13</v>
      </c>
    </row>
    <row r="40" spans="1:9" ht="117.75" customHeight="1" x14ac:dyDescent="0.25">
      <c r="A40" s="42">
        <f t="shared" si="3"/>
        <v>7</v>
      </c>
      <c r="B40" s="29" t="s">
        <v>60</v>
      </c>
      <c r="C40" s="55" t="s">
        <v>61</v>
      </c>
      <c r="D40" s="96" t="s">
        <v>144</v>
      </c>
      <c r="E40" s="25" t="s">
        <v>18</v>
      </c>
      <c r="F40" s="26">
        <v>2</v>
      </c>
      <c r="G40" s="53">
        <v>0</v>
      </c>
      <c r="H40" s="53">
        <f t="shared" si="2"/>
        <v>0</v>
      </c>
      <c r="I40" s="20" t="s">
        <v>13</v>
      </c>
    </row>
    <row r="41" spans="1:9" ht="69" customHeight="1" x14ac:dyDescent="0.25">
      <c r="A41" s="42">
        <f t="shared" si="3"/>
        <v>8</v>
      </c>
      <c r="B41" s="29" t="s">
        <v>62</v>
      </c>
      <c r="C41" s="32" t="s">
        <v>63</v>
      </c>
      <c r="D41" s="96" t="s">
        <v>144</v>
      </c>
      <c r="E41" s="25" t="s">
        <v>18</v>
      </c>
      <c r="F41" s="26">
        <v>1</v>
      </c>
      <c r="G41" s="53">
        <v>0</v>
      </c>
      <c r="H41" s="53">
        <f t="shared" si="2"/>
        <v>0</v>
      </c>
      <c r="I41" s="20" t="s">
        <v>13</v>
      </c>
    </row>
    <row r="42" spans="1:9" ht="63" x14ac:dyDescent="0.25">
      <c r="A42" s="42">
        <f t="shared" si="3"/>
        <v>9</v>
      </c>
      <c r="B42" s="29" t="s">
        <v>64</v>
      </c>
      <c r="C42" s="32" t="s">
        <v>65</v>
      </c>
      <c r="D42" s="96" t="s">
        <v>144</v>
      </c>
      <c r="E42" s="25" t="s">
        <v>18</v>
      </c>
      <c r="F42" s="26">
        <v>2</v>
      </c>
      <c r="G42" s="53">
        <v>0</v>
      </c>
      <c r="H42" s="53">
        <f t="shared" si="2"/>
        <v>0</v>
      </c>
      <c r="I42" s="20" t="s">
        <v>13</v>
      </c>
    </row>
    <row r="43" spans="1:9" ht="63" x14ac:dyDescent="0.25">
      <c r="A43" s="42">
        <f t="shared" si="3"/>
        <v>10</v>
      </c>
      <c r="B43" s="29" t="s">
        <v>66</v>
      </c>
      <c r="C43" s="32" t="s">
        <v>67</v>
      </c>
      <c r="D43" s="96" t="s">
        <v>144</v>
      </c>
      <c r="E43" s="25" t="s">
        <v>18</v>
      </c>
      <c r="F43" s="26">
        <v>2</v>
      </c>
      <c r="G43" s="53">
        <v>0</v>
      </c>
      <c r="H43" s="53">
        <f t="shared" si="2"/>
        <v>0</v>
      </c>
      <c r="I43" s="20" t="s">
        <v>13</v>
      </c>
    </row>
    <row r="44" spans="1:9" ht="63" x14ac:dyDescent="0.25">
      <c r="A44" s="42">
        <f t="shared" si="3"/>
        <v>11</v>
      </c>
      <c r="B44" s="29" t="s">
        <v>68</v>
      </c>
      <c r="C44" s="32" t="s">
        <v>69</v>
      </c>
      <c r="D44" s="96" t="s">
        <v>144</v>
      </c>
      <c r="E44" s="25" t="s">
        <v>18</v>
      </c>
      <c r="F44" s="26">
        <v>2</v>
      </c>
      <c r="G44" s="53">
        <v>0</v>
      </c>
      <c r="H44" s="53">
        <f t="shared" si="2"/>
        <v>0</v>
      </c>
      <c r="I44" s="20" t="s">
        <v>13</v>
      </c>
    </row>
    <row r="45" spans="1:9" ht="63" x14ac:dyDescent="0.25">
      <c r="A45" s="42">
        <f t="shared" si="3"/>
        <v>12</v>
      </c>
      <c r="B45" s="29" t="s">
        <v>70</v>
      </c>
      <c r="C45" s="32" t="s">
        <v>71</v>
      </c>
      <c r="D45" s="96" t="s">
        <v>144</v>
      </c>
      <c r="E45" s="25" t="s">
        <v>18</v>
      </c>
      <c r="F45" s="26">
        <v>1</v>
      </c>
      <c r="G45" s="53">
        <v>0</v>
      </c>
      <c r="H45" s="53">
        <f t="shared" si="2"/>
        <v>0</v>
      </c>
      <c r="I45" s="20" t="s">
        <v>13</v>
      </c>
    </row>
    <row r="46" spans="1:9" ht="63" x14ac:dyDescent="0.25">
      <c r="A46" s="42">
        <f t="shared" si="3"/>
        <v>13</v>
      </c>
      <c r="B46" s="29" t="s">
        <v>72</v>
      </c>
      <c r="C46" s="32" t="s">
        <v>73</v>
      </c>
      <c r="D46" s="96" t="s">
        <v>144</v>
      </c>
      <c r="E46" s="25" t="s">
        <v>18</v>
      </c>
      <c r="F46" s="26">
        <v>1</v>
      </c>
      <c r="G46" s="53">
        <v>0</v>
      </c>
      <c r="H46" s="53">
        <f t="shared" si="2"/>
        <v>0</v>
      </c>
      <c r="I46" s="20" t="s">
        <v>13</v>
      </c>
    </row>
    <row r="47" spans="1:9" ht="63" x14ac:dyDescent="0.25">
      <c r="A47" s="42">
        <f t="shared" si="3"/>
        <v>14</v>
      </c>
      <c r="B47" s="29" t="s">
        <v>74</v>
      </c>
      <c r="C47" s="32" t="s">
        <v>73</v>
      </c>
      <c r="D47" s="96" t="s">
        <v>144</v>
      </c>
      <c r="E47" s="25" t="s">
        <v>18</v>
      </c>
      <c r="F47" s="26">
        <v>1</v>
      </c>
      <c r="G47" s="53">
        <v>0</v>
      </c>
      <c r="H47" s="53">
        <f t="shared" si="2"/>
        <v>0</v>
      </c>
      <c r="I47" s="20" t="s">
        <v>13</v>
      </c>
    </row>
    <row r="48" spans="1:9" ht="76.150000000000006" customHeight="1" x14ac:dyDescent="0.25">
      <c r="A48" s="42">
        <f t="shared" si="3"/>
        <v>15</v>
      </c>
      <c r="B48" s="29" t="s">
        <v>75</v>
      </c>
      <c r="C48" s="32" t="s">
        <v>76</v>
      </c>
      <c r="D48" s="96" t="s">
        <v>144</v>
      </c>
      <c r="E48" s="25" t="s">
        <v>18</v>
      </c>
      <c r="F48" s="26">
        <v>1</v>
      </c>
      <c r="G48" s="53">
        <v>0</v>
      </c>
      <c r="H48" s="53">
        <f t="shared" si="2"/>
        <v>0</v>
      </c>
      <c r="I48" s="20" t="s">
        <v>13</v>
      </c>
    </row>
    <row r="49" spans="1:9" ht="90" customHeight="1" x14ac:dyDescent="0.25">
      <c r="A49" s="42">
        <f t="shared" si="3"/>
        <v>16</v>
      </c>
      <c r="B49" s="29" t="s">
        <v>77</v>
      </c>
      <c r="C49" s="32" t="s">
        <v>78</v>
      </c>
      <c r="D49" s="96" t="s">
        <v>144</v>
      </c>
      <c r="E49" s="25" t="s">
        <v>18</v>
      </c>
      <c r="F49" s="26">
        <v>1</v>
      </c>
      <c r="G49" s="53">
        <v>0</v>
      </c>
      <c r="H49" s="53">
        <f t="shared" si="2"/>
        <v>0</v>
      </c>
      <c r="I49" s="20" t="s">
        <v>13</v>
      </c>
    </row>
    <row r="50" spans="1:9" ht="67.5" customHeight="1" x14ac:dyDescent="0.25">
      <c r="A50" s="42">
        <f t="shared" si="3"/>
        <v>17</v>
      </c>
      <c r="B50" s="29" t="s">
        <v>79</v>
      </c>
      <c r="C50" s="32" t="s">
        <v>78</v>
      </c>
      <c r="D50" s="96" t="s">
        <v>144</v>
      </c>
      <c r="E50" s="25" t="s">
        <v>18</v>
      </c>
      <c r="F50" s="26">
        <v>1</v>
      </c>
      <c r="G50" s="53">
        <v>0</v>
      </c>
      <c r="H50" s="53">
        <f t="shared" si="2"/>
        <v>0</v>
      </c>
      <c r="I50" s="20" t="s">
        <v>13</v>
      </c>
    </row>
    <row r="51" spans="1:9" ht="65.25" customHeight="1" x14ac:dyDescent="0.25">
      <c r="A51" s="42">
        <f t="shared" si="3"/>
        <v>18</v>
      </c>
      <c r="B51" s="29" t="s">
        <v>80</v>
      </c>
      <c r="C51" s="32" t="s">
        <v>78</v>
      </c>
      <c r="D51" s="96" t="s">
        <v>144</v>
      </c>
      <c r="E51" s="25" t="s">
        <v>18</v>
      </c>
      <c r="F51" s="26">
        <v>1</v>
      </c>
      <c r="G51" s="53">
        <v>0</v>
      </c>
      <c r="H51" s="53">
        <f t="shared" si="2"/>
        <v>0</v>
      </c>
      <c r="I51" s="20" t="s">
        <v>13</v>
      </c>
    </row>
    <row r="52" spans="1:9" ht="68.25" customHeight="1" x14ac:dyDescent="0.25">
      <c r="A52" s="42">
        <f t="shared" si="3"/>
        <v>19</v>
      </c>
      <c r="B52" s="29" t="s">
        <v>81</v>
      </c>
      <c r="C52" s="32" t="s">
        <v>78</v>
      </c>
      <c r="D52" s="96" t="s">
        <v>144</v>
      </c>
      <c r="E52" s="25" t="s">
        <v>18</v>
      </c>
      <c r="F52" s="26">
        <v>1</v>
      </c>
      <c r="G52" s="53">
        <v>0</v>
      </c>
      <c r="H52" s="53">
        <f t="shared" si="2"/>
        <v>0</v>
      </c>
      <c r="I52" s="20" t="s">
        <v>13</v>
      </c>
    </row>
    <row r="53" spans="1:9" ht="69" customHeight="1" x14ac:dyDescent="0.25">
      <c r="A53" s="42">
        <f t="shared" si="3"/>
        <v>20</v>
      </c>
      <c r="B53" s="33" t="s">
        <v>82</v>
      </c>
      <c r="C53" s="32" t="s">
        <v>83</v>
      </c>
      <c r="D53" s="96" t="s">
        <v>144</v>
      </c>
      <c r="E53" s="25" t="s">
        <v>18</v>
      </c>
      <c r="F53" s="26">
        <v>1</v>
      </c>
      <c r="G53" s="53">
        <v>0</v>
      </c>
      <c r="H53" s="53">
        <f t="shared" si="2"/>
        <v>0</v>
      </c>
      <c r="I53" s="20" t="s">
        <v>13</v>
      </c>
    </row>
    <row r="54" spans="1:9" ht="67.5" customHeight="1" x14ac:dyDescent="0.25">
      <c r="A54" s="42">
        <f t="shared" si="3"/>
        <v>21</v>
      </c>
      <c r="B54" s="33" t="s">
        <v>84</v>
      </c>
      <c r="C54" s="32" t="s">
        <v>85</v>
      </c>
      <c r="D54" s="96" t="s">
        <v>144</v>
      </c>
      <c r="E54" s="25" t="s">
        <v>18</v>
      </c>
      <c r="F54" s="26">
        <v>2</v>
      </c>
      <c r="G54" s="53">
        <v>0</v>
      </c>
      <c r="H54" s="53">
        <f t="shared" si="2"/>
        <v>0</v>
      </c>
      <c r="I54" s="20" t="s">
        <v>13</v>
      </c>
    </row>
    <row r="55" spans="1:9" ht="63" x14ac:dyDescent="0.25">
      <c r="A55" s="42">
        <f t="shared" si="3"/>
        <v>22</v>
      </c>
      <c r="B55" s="29" t="s">
        <v>86</v>
      </c>
      <c r="C55" s="32" t="s">
        <v>87</v>
      </c>
      <c r="D55" s="96" t="s">
        <v>144</v>
      </c>
      <c r="E55" s="25" t="s">
        <v>18</v>
      </c>
      <c r="F55" s="26">
        <v>1</v>
      </c>
      <c r="G55" s="53">
        <v>0</v>
      </c>
      <c r="H55" s="53">
        <f t="shared" si="2"/>
        <v>0</v>
      </c>
      <c r="I55" s="20" t="s">
        <v>13</v>
      </c>
    </row>
    <row r="56" spans="1:9" ht="63" x14ac:dyDescent="0.25">
      <c r="A56" s="42">
        <f t="shared" si="3"/>
        <v>23</v>
      </c>
      <c r="B56" s="33" t="s">
        <v>88</v>
      </c>
      <c r="C56" s="32" t="s">
        <v>87</v>
      </c>
      <c r="D56" s="96" t="s">
        <v>144</v>
      </c>
      <c r="E56" s="25" t="s">
        <v>18</v>
      </c>
      <c r="F56" s="26">
        <v>1</v>
      </c>
      <c r="G56" s="53">
        <v>0</v>
      </c>
      <c r="H56" s="53">
        <f t="shared" si="2"/>
        <v>0</v>
      </c>
      <c r="I56" s="56" t="s">
        <v>13</v>
      </c>
    </row>
    <row r="57" spans="1:9" ht="54" customHeight="1" x14ac:dyDescent="0.25">
      <c r="A57" s="42">
        <f t="shared" si="3"/>
        <v>24</v>
      </c>
      <c r="B57" s="33" t="s">
        <v>89</v>
      </c>
      <c r="C57" s="57" t="s">
        <v>90</v>
      </c>
      <c r="D57" s="96" t="s">
        <v>144</v>
      </c>
      <c r="E57" s="25" t="s">
        <v>18</v>
      </c>
      <c r="F57" s="26">
        <v>1</v>
      </c>
      <c r="G57" s="53">
        <v>0</v>
      </c>
      <c r="H57" s="53">
        <f t="shared" si="2"/>
        <v>0</v>
      </c>
      <c r="I57" s="20" t="s">
        <v>13</v>
      </c>
    </row>
    <row r="58" spans="1:9" ht="84.75" customHeight="1" x14ac:dyDescent="0.25">
      <c r="A58" s="42">
        <f t="shared" si="3"/>
        <v>25</v>
      </c>
      <c r="B58" s="29" t="s">
        <v>91</v>
      </c>
      <c r="C58" s="58" t="s">
        <v>92</v>
      </c>
      <c r="D58" s="96" t="s">
        <v>144</v>
      </c>
      <c r="E58" s="25" t="s">
        <v>18</v>
      </c>
      <c r="F58" s="26">
        <v>1</v>
      </c>
      <c r="G58" s="53">
        <v>0</v>
      </c>
      <c r="H58" s="53">
        <f t="shared" si="2"/>
        <v>0</v>
      </c>
      <c r="I58" s="20" t="s">
        <v>13</v>
      </c>
    </row>
    <row r="59" spans="1:9" ht="120.75" customHeight="1" x14ac:dyDescent="0.25">
      <c r="A59" s="42">
        <f t="shared" si="3"/>
        <v>26</v>
      </c>
      <c r="B59" s="29" t="s">
        <v>93</v>
      </c>
      <c r="C59" s="58" t="s">
        <v>94</v>
      </c>
      <c r="D59" s="96" t="s">
        <v>144</v>
      </c>
      <c r="E59" s="26" t="s">
        <v>18</v>
      </c>
      <c r="F59" s="26">
        <v>1</v>
      </c>
      <c r="G59" s="53">
        <v>0</v>
      </c>
      <c r="H59" s="53">
        <f t="shared" si="2"/>
        <v>0</v>
      </c>
      <c r="I59" s="20" t="s">
        <v>13</v>
      </c>
    </row>
    <row r="60" spans="1:9" ht="63" x14ac:dyDescent="0.25">
      <c r="A60" s="42">
        <f t="shared" si="3"/>
        <v>27</v>
      </c>
      <c r="B60" s="34" t="s">
        <v>95</v>
      </c>
      <c r="C60" s="58" t="s">
        <v>96</v>
      </c>
      <c r="D60" s="96" t="s">
        <v>144</v>
      </c>
      <c r="E60" s="26" t="s">
        <v>18</v>
      </c>
      <c r="F60" s="26">
        <v>1</v>
      </c>
      <c r="G60" s="53">
        <v>0</v>
      </c>
      <c r="H60" s="53">
        <f t="shared" si="2"/>
        <v>0</v>
      </c>
      <c r="I60" s="20" t="s">
        <v>13</v>
      </c>
    </row>
    <row r="61" spans="1:9" ht="76.5" customHeight="1" x14ac:dyDescent="0.25">
      <c r="A61" s="42">
        <f t="shared" si="3"/>
        <v>28</v>
      </c>
      <c r="B61" s="34" t="s">
        <v>97</v>
      </c>
      <c r="C61" s="58" t="s">
        <v>98</v>
      </c>
      <c r="D61" s="96" t="s">
        <v>144</v>
      </c>
      <c r="E61" s="26" t="s">
        <v>18</v>
      </c>
      <c r="F61" s="26">
        <v>2</v>
      </c>
      <c r="G61" s="53">
        <v>0</v>
      </c>
      <c r="H61" s="53">
        <f t="shared" si="2"/>
        <v>0</v>
      </c>
      <c r="I61" s="20" t="s">
        <v>13</v>
      </c>
    </row>
    <row r="62" spans="1:9" ht="75" customHeight="1" x14ac:dyDescent="0.25">
      <c r="A62" s="42">
        <f t="shared" si="3"/>
        <v>29</v>
      </c>
      <c r="B62" s="34" t="s">
        <v>99</v>
      </c>
      <c r="C62" s="58" t="s">
        <v>100</v>
      </c>
      <c r="D62" s="96" t="s">
        <v>144</v>
      </c>
      <c r="E62" s="26" t="s">
        <v>18</v>
      </c>
      <c r="F62" s="26">
        <v>2</v>
      </c>
      <c r="G62" s="53">
        <v>0</v>
      </c>
      <c r="H62" s="53">
        <f t="shared" si="2"/>
        <v>0</v>
      </c>
      <c r="I62" s="20" t="s">
        <v>13</v>
      </c>
    </row>
    <row r="63" spans="1:9" ht="81.75" customHeight="1" x14ac:dyDescent="0.25">
      <c r="A63" s="59">
        <f t="shared" si="3"/>
        <v>30</v>
      </c>
      <c r="B63" s="34" t="s">
        <v>101</v>
      </c>
      <c r="C63" s="60" t="s">
        <v>102</v>
      </c>
      <c r="D63" s="96" t="s">
        <v>144</v>
      </c>
      <c r="E63" s="35" t="s">
        <v>18</v>
      </c>
      <c r="F63" s="26">
        <v>2</v>
      </c>
      <c r="G63" s="53">
        <v>0</v>
      </c>
      <c r="H63" s="53">
        <f t="shared" si="2"/>
        <v>0</v>
      </c>
      <c r="I63" s="20" t="s">
        <v>13</v>
      </c>
    </row>
    <row r="64" spans="1:9" ht="18" customHeight="1" x14ac:dyDescent="0.25">
      <c r="A64" s="61"/>
      <c r="B64" s="62" t="s">
        <v>103</v>
      </c>
      <c r="C64" s="62"/>
      <c r="D64" s="62"/>
      <c r="E64" s="63"/>
      <c r="F64" s="64"/>
      <c r="G64" s="65"/>
      <c r="H64" s="65">
        <f>SUM(H34:H63)</f>
        <v>0</v>
      </c>
      <c r="I64" s="49" t="s">
        <v>13</v>
      </c>
    </row>
    <row r="65" spans="1:9" ht="15.75" customHeight="1" x14ac:dyDescent="0.25">
      <c r="A65" s="66"/>
      <c r="B65" s="66" t="s">
        <v>104</v>
      </c>
      <c r="C65" s="67"/>
      <c r="D65" s="67"/>
      <c r="E65" s="68"/>
      <c r="F65" s="69"/>
      <c r="G65" s="69"/>
      <c r="H65" s="69"/>
      <c r="I65" s="70" t="s">
        <v>13</v>
      </c>
    </row>
    <row r="66" spans="1:9" ht="36" x14ac:dyDescent="0.25">
      <c r="A66" s="42">
        <v>1</v>
      </c>
      <c r="B66" s="71" t="s">
        <v>105</v>
      </c>
      <c r="C66" s="71" t="s">
        <v>106</v>
      </c>
      <c r="D66" s="96" t="s">
        <v>144</v>
      </c>
      <c r="E66" s="72" t="s">
        <v>18</v>
      </c>
      <c r="F66" s="72">
        <v>2</v>
      </c>
      <c r="G66" s="71">
        <v>0</v>
      </c>
      <c r="H66" s="26">
        <f>G66*F66</f>
        <v>0</v>
      </c>
      <c r="I66" s="20" t="s">
        <v>13</v>
      </c>
    </row>
    <row r="67" spans="1:9" ht="36" x14ac:dyDescent="0.25">
      <c r="A67" s="42">
        <v>2</v>
      </c>
      <c r="B67" s="71" t="s">
        <v>107</v>
      </c>
      <c r="C67" s="71" t="s">
        <v>106</v>
      </c>
      <c r="D67" s="96" t="s">
        <v>144</v>
      </c>
      <c r="E67" s="72" t="s">
        <v>18</v>
      </c>
      <c r="F67" s="72">
        <v>2</v>
      </c>
      <c r="G67" s="71">
        <v>0</v>
      </c>
      <c r="H67" s="26">
        <f t="shared" ref="H67:H68" si="4">G67*F67</f>
        <v>0</v>
      </c>
      <c r="I67" s="20" t="s">
        <v>13</v>
      </c>
    </row>
    <row r="68" spans="1:9" ht="36" x14ac:dyDescent="0.25">
      <c r="A68" s="42">
        <v>3</v>
      </c>
      <c r="B68" s="71" t="s">
        <v>108</v>
      </c>
      <c r="C68" s="71" t="s">
        <v>106</v>
      </c>
      <c r="D68" s="96" t="s">
        <v>144</v>
      </c>
      <c r="E68" s="72" t="s">
        <v>18</v>
      </c>
      <c r="F68" s="72">
        <v>10</v>
      </c>
      <c r="G68" s="71">
        <v>0</v>
      </c>
      <c r="H68" s="26">
        <f t="shared" si="4"/>
        <v>0</v>
      </c>
      <c r="I68" s="20" t="s">
        <v>13</v>
      </c>
    </row>
    <row r="69" spans="1:9" ht="18.75" customHeight="1" x14ac:dyDescent="0.25">
      <c r="A69" s="67"/>
      <c r="B69" s="73" t="s">
        <v>109</v>
      </c>
      <c r="C69" s="73"/>
      <c r="D69" s="73"/>
      <c r="E69" s="73"/>
      <c r="F69" s="73"/>
      <c r="G69" s="73"/>
      <c r="H69" s="74">
        <f>SUM(H66:H68)</f>
        <v>0</v>
      </c>
      <c r="I69" s="70" t="s">
        <v>13</v>
      </c>
    </row>
    <row r="70" spans="1:9" ht="25.5" customHeight="1" x14ac:dyDescent="0.25">
      <c r="A70" s="44"/>
      <c r="B70" s="109" t="s">
        <v>110</v>
      </c>
      <c r="C70" s="110"/>
      <c r="D70" s="109"/>
      <c r="E70" s="110"/>
      <c r="F70" s="75"/>
      <c r="G70" s="75"/>
      <c r="H70" s="46">
        <f>H69+H64+H32</f>
        <v>0</v>
      </c>
      <c r="I70" s="41" t="s">
        <v>13</v>
      </c>
    </row>
    <row r="72" spans="1:9" x14ac:dyDescent="0.25">
      <c r="B72" s="93" t="s">
        <v>137</v>
      </c>
      <c r="C72" s="93"/>
      <c r="E72"/>
      <c r="H72" s="86"/>
    </row>
    <row r="73" spans="1:9" x14ac:dyDescent="0.25">
      <c r="B73" s="101" t="s">
        <v>138</v>
      </c>
      <c r="C73" s="101"/>
      <c r="E73"/>
    </row>
    <row r="74" spans="1:9" x14ac:dyDescent="0.25">
      <c r="B74" s="101" t="s">
        <v>139</v>
      </c>
      <c r="C74" s="101"/>
      <c r="E74"/>
    </row>
    <row r="75" spans="1:9" x14ac:dyDescent="0.25">
      <c r="B75" s="102"/>
      <c r="C75" s="102"/>
      <c r="E75"/>
    </row>
    <row r="76" spans="1:9" x14ac:dyDescent="0.25">
      <c r="B76" s="103" t="s">
        <v>143</v>
      </c>
      <c r="C76" s="103"/>
      <c r="D76" s="103"/>
      <c r="E76" s="103"/>
    </row>
    <row r="77" spans="1:9" x14ac:dyDescent="0.25">
      <c r="B77" s="94" t="s">
        <v>140</v>
      </c>
      <c r="C77"/>
      <c r="E77"/>
    </row>
    <row r="78" spans="1:9" x14ac:dyDescent="0.25">
      <c r="B78" s="94" t="s">
        <v>141</v>
      </c>
      <c r="C78"/>
      <c r="E78"/>
    </row>
    <row r="79" spans="1:9" x14ac:dyDescent="0.25">
      <c r="B79" s="95" t="s">
        <v>142</v>
      </c>
      <c r="C79"/>
      <c r="E79"/>
    </row>
    <row r="87" spans="5:6" x14ac:dyDescent="0.25">
      <c r="E87" s="11"/>
      <c r="F87" s="11"/>
    </row>
    <row r="88" spans="5:6" x14ac:dyDescent="0.25">
      <c r="E88" s="11"/>
      <c r="F88" s="11"/>
    </row>
    <row r="89" spans="5:6" x14ac:dyDescent="0.25">
      <c r="E89" s="11"/>
      <c r="F89" s="11"/>
    </row>
    <row r="90" spans="5:6" x14ac:dyDescent="0.25">
      <c r="E90" s="11"/>
      <c r="F90" s="11"/>
    </row>
    <row r="91" spans="5:6" x14ac:dyDescent="0.25">
      <c r="E91" s="11"/>
      <c r="F91" s="11"/>
    </row>
    <row r="92" spans="5:6" x14ac:dyDescent="0.25">
      <c r="E92" s="11"/>
      <c r="F92" s="11"/>
    </row>
    <row r="93" spans="5:6" x14ac:dyDescent="0.25">
      <c r="E93" s="11"/>
      <c r="F93" s="11"/>
    </row>
    <row r="94" spans="5:6" x14ac:dyDescent="0.25">
      <c r="E94" s="11"/>
      <c r="F94" s="11"/>
    </row>
    <row r="95" spans="5:6" x14ac:dyDescent="0.25">
      <c r="E95" s="11"/>
      <c r="F95" s="11"/>
    </row>
    <row r="96" spans="5:6" x14ac:dyDescent="0.25">
      <c r="E96" s="11"/>
      <c r="F96" s="11"/>
    </row>
    <row r="97" spans="5:6" x14ac:dyDescent="0.25">
      <c r="E97" s="11"/>
      <c r="F97" s="11"/>
    </row>
    <row r="98" spans="5:6" x14ac:dyDescent="0.25">
      <c r="E98" s="11"/>
      <c r="F98" s="11"/>
    </row>
    <row r="99" spans="5:6" x14ac:dyDescent="0.25">
      <c r="E99" s="11"/>
      <c r="F99" s="11"/>
    </row>
    <row r="100" spans="5:6" x14ac:dyDescent="0.25">
      <c r="E100" s="11"/>
      <c r="F100" s="11"/>
    </row>
    <row r="101" spans="5:6" x14ac:dyDescent="0.25">
      <c r="E101" s="11"/>
      <c r="F101" s="11"/>
    </row>
  </sheetData>
  <mergeCells count="18">
    <mergeCell ref="B9:C9"/>
    <mergeCell ref="D9:E9"/>
    <mergeCell ref="A4:J4"/>
    <mergeCell ref="A6:J6"/>
    <mergeCell ref="B76:E76"/>
    <mergeCell ref="B32:C32"/>
    <mergeCell ref="D32:E32"/>
    <mergeCell ref="B33:C33"/>
    <mergeCell ref="D33:E33"/>
    <mergeCell ref="B70:C70"/>
    <mergeCell ref="D70:E70"/>
    <mergeCell ref="F8:G8"/>
    <mergeCell ref="H8:I8"/>
    <mergeCell ref="B73:C73"/>
    <mergeCell ref="B74:C74"/>
    <mergeCell ref="B75:C75"/>
    <mergeCell ref="B8:C8"/>
    <mergeCell ref="D8:E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DD9CE-9C4E-42E8-84B5-67E1115B151E}">
  <dimension ref="A1:J53"/>
  <sheetViews>
    <sheetView topLeftCell="A4" workbookViewId="0">
      <selection activeCell="D9" sqref="D9"/>
    </sheetView>
  </sheetViews>
  <sheetFormatPr defaultColWidth="9.140625" defaultRowHeight="15.75" x14ac:dyDescent="0.25"/>
  <cols>
    <col min="1" max="1" width="6.5703125" style="11" customWidth="1"/>
    <col min="2" max="2" width="53.5703125" style="11" customWidth="1"/>
    <col min="3" max="3" width="119.42578125" style="11" customWidth="1"/>
    <col min="4" max="4" width="52.28515625" customWidth="1"/>
    <col min="5" max="5" width="9.42578125" style="12" customWidth="1"/>
    <col min="6" max="6" width="13.28515625" style="13" customWidth="1"/>
    <col min="7" max="8" width="19.85546875" style="13" customWidth="1"/>
    <col min="9" max="9" width="39.28515625" style="11" customWidth="1"/>
    <col min="10" max="10" width="42.7109375" style="11" customWidth="1"/>
    <col min="11" max="16384" width="9.140625" style="11"/>
  </cols>
  <sheetData>
    <row r="1" spans="1:10" x14ac:dyDescent="0.25">
      <c r="A1"/>
      <c r="B1" s="9" t="s">
        <v>3</v>
      </c>
      <c r="C1"/>
      <c r="E1"/>
      <c r="F1"/>
      <c r="G1"/>
      <c r="H1"/>
      <c r="I1"/>
      <c r="J1" s="2"/>
    </row>
    <row r="2" spans="1:10" x14ac:dyDescent="0.25">
      <c r="A2" s="10" t="s">
        <v>4</v>
      </c>
      <c r="B2" s="8"/>
      <c r="C2"/>
      <c r="D2" s="3"/>
      <c r="E2" s="3"/>
      <c r="F2" s="3"/>
      <c r="G2"/>
      <c r="H2"/>
      <c r="I2"/>
      <c r="J2" s="2"/>
    </row>
    <row r="3" spans="1:10" x14ac:dyDescent="0.25">
      <c r="A3" s="7"/>
      <c r="B3" s="8"/>
      <c r="C3"/>
      <c r="E3"/>
      <c r="F3"/>
      <c r="G3"/>
      <c r="H3"/>
      <c r="I3" s="2"/>
      <c r="J3"/>
    </row>
    <row r="4" spans="1:10" ht="15.75" customHeight="1" x14ac:dyDescent="0.25">
      <c r="A4" s="97" t="s">
        <v>5</v>
      </c>
      <c r="B4" s="97"/>
      <c r="C4" s="97"/>
      <c r="D4" s="97"/>
      <c r="E4" s="97"/>
      <c r="F4" s="97"/>
      <c r="G4" s="97"/>
      <c r="H4" s="97"/>
      <c r="I4" s="97"/>
      <c r="J4" s="97"/>
    </row>
    <row r="5" spans="1:10" ht="15.75" customHeight="1" x14ac:dyDescent="0.25">
      <c r="A5" s="6"/>
      <c r="B5" s="3"/>
      <c r="C5" s="3"/>
      <c r="D5" s="3"/>
      <c r="E5" s="3"/>
      <c r="F5" s="3"/>
      <c r="G5" s="4"/>
      <c r="H5" s="5"/>
      <c r="I5" s="1"/>
      <c r="J5" s="5"/>
    </row>
    <row r="6" spans="1:10" x14ac:dyDescent="0.25">
      <c r="A6" s="98" t="s">
        <v>136</v>
      </c>
      <c r="B6" s="98"/>
      <c r="C6" s="98"/>
      <c r="D6" s="98"/>
      <c r="E6" s="98"/>
      <c r="F6" s="98"/>
      <c r="G6" s="98"/>
      <c r="H6" s="98"/>
      <c r="I6" s="98"/>
      <c r="J6" s="98"/>
    </row>
    <row r="7" spans="1:10" s="13" customFormat="1" ht="31.5" x14ac:dyDescent="0.25">
      <c r="A7" s="14" t="s">
        <v>6</v>
      </c>
      <c r="B7" s="15" t="s">
        <v>7</v>
      </c>
      <c r="C7" s="14" t="s">
        <v>8</v>
      </c>
      <c r="D7" s="14" t="s">
        <v>2</v>
      </c>
      <c r="E7" s="14" t="s">
        <v>9</v>
      </c>
      <c r="F7" s="14" t="s">
        <v>0</v>
      </c>
      <c r="G7" s="14" t="s">
        <v>10</v>
      </c>
      <c r="H7" s="14" t="s">
        <v>11</v>
      </c>
      <c r="I7" s="14" t="s">
        <v>12</v>
      </c>
    </row>
    <row r="8" spans="1:10" ht="25.5" customHeight="1" x14ac:dyDescent="0.25">
      <c r="A8" s="76"/>
      <c r="B8" s="116" t="s">
        <v>111</v>
      </c>
      <c r="C8" s="117"/>
      <c r="D8" s="116"/>
      <c r="E8" s="117"/>
      <c r="F8" s="77"/>
      <c r="G8" s="77"/>
      <c r="H8" s="77"/>
      <c r="I8" s="78" t="s">
        <v>13</v>
      </c>
    </row>
    <row r="9" spans="1:10" ht="36" x14ac:dyDescent="0.25">
      <c r="A9" s="79">
        <v>1</v>
      </c>
      <c r="B9" s="55" t="s">
        <v>112</v>
      </c>
      <c r="C9" s="55" t="s">
        <v>113</v>
      </c>
      <c r="D9" s="96" t="s">
        <v>144</v>
      </c>
      <c r="E9" s="80" t="s">
        <v>1</v>
      </c>
      <c r="F9" s="81">
        <v>60500</v>
      </c>
      <c r="G9" s="26"/>
      <c r="H9" s="82"/>
      <c r="I9" s="20" t="s">
        <v>13</v>
      </c>
    </row>
    <row r="10" spans="1:10" ht="36" x14ac:dyDescent="0.25">
      <c r="A10" s="42">
        <f>A9+1</f>
        <v>2</v>
      </c>
      <c r="B10" s="55" t="s">
        <v>114</v>
      </c>
      <c r="C10" s="55" t="s">
        <v>115</v>
      </c>
      <c r="D10" s="96" t="s">
        <v>144</v>
      </c>
      <c r="E10" s="80" t="s">
        <v>1</v>
      </c>
      <c r="F10" s="81">
        <v>64700</v>
      </c>
      <c r="G10" s="26"/>
      <c r="H10" s="82"/>
      <c r="I10" s="20" t="s">
        <v>13</v>
      </c>
    </row>
    <row r="11" spans="1:10" ht="36" x14ac:dyDescent="0.25">
      <c r="A11" s="42">
        <f t="shared" ref="A11:A21" si="0">A10+1</f>
        <v>3</v>
      </c>
      <c r="B11" s="83" t="s">
        <v>116</v>
      </c>
      <c r="C11" s="55" t="s">
        <v>117</v>
      </c>
      <c r="D11" s="96" t="s">
        <v>144</v>
      </c>
      <c r="E11" s="25" t="s">
        <v>28</v>
      </c>
      <c r="F11" s="26">
        <v>3000</v>
      </c>
      <c r="G11" s="26"/>
      <c r="H11" s="26"/>
      <c r="I11" s="20" t="s">
        <v>13</v>
      </c>
    </row>
    <row r="12" spans="1:10" ht="46.5" customHeight="1" x14ac:dyDescent="0.25">
      <c r="A12" s="42">
        <f t="shared" si="0"/>
        <v>4</v>
      </c>
      <c r="B12" s="83" t="s">
        <v>118</v>
      </c>
      <c r="C12" s="55" t="s">
        <v>119</v>
      </c>
      <c r="D12" s="96" t="s">
        <v>144</v>
      </c>
      <c r="E12" s="25" t="s">
        <v>1</v>
      </c>
      <c r="F12" s="26">
        <v>2000</v>
      </c>
      <c r="G12" s="26"/>
      <c r="H12" s="26"/>
      <c r="I12" s="20" t="s">
        <v>13</v>
      </c>
    </row>
    <row r="13" spans="1:10" ht="57" customHeight="1" x14ac:dyDescent="0.25">
      <c r="A13" s="42">
        <f t="shared" si="0"/>
        <v>5</v>
      </c>
      <c r="B13" s="84" t="s">
        <v>118</v>
      </c>
      <c r="C13" s="55" t="s">
        <v>120</v>
      </c>
      <c r="D13" s="96" t="s">
        <v>144</v>
      </c>
      <c r="E13" s="25" t="s">
        <v>1</v>
      </c>
      <c r="F13" s="26">
        <v>2000</v>
      </c>
      <c r="G13" s="26"/>
      <c r="H13" s="26"/>
      <c r="I13" s="20" t="s">
        <v>13</v>
      </c>
    </row>
    <row r="14" spans="1:10" ht="55.5" customHeight="1" x14ac:dyDescent="0.25">
      <c r="A14" s="42">
        <f t="shared" si="0"/>
        <v>6</v>
      </c>
      <c r="B14" s="84" t="s">
        <v>118</v>
      </c>
      <c r="C14" s="24" t="s">
        <v>121</v>
      </c>
      <c r="D14" s="96" t="s">
        <v>144</v>
      </c>
      <c r="E14" s="25" t="s">
        <v>1</v>
      </c>
      <c r="F14" s="26">
        <v>10000</v>
      </c>
      <c r="G14" s="26"/>
      <c r="H14" s="26"/>
      <c r="I14" s="20" t="s">
        <v>13</v>
      </c>
    </row>
    <row r="15" spans="1:10" ht="38.25" customHeight="1" x14ac:dyDescent="0.25">
      <c r="A15" s="42">
        <f t="shared" si="0"/>
        <v>7</v>
      </c>
      <c r="B15" s="29" t="s">
        <v>122</v>
      </c>
      <c r="C15" s="24" t="s">
        <v>123</v>
      </c>
      <c r="D15" s="96" t="s">
        <v>144</v>
      </c>
      <c r="E15" s="25" t="s">
        <v>1</v>
      </c>
      <c r="F15" s="26">
        <v>10</v>
      </c>
      <c r="G15" s="26"/>
      <c r="H15" s="26"/>
      <c r="I15" s="20" t="s">
        <v>13</v>
      </c>
    </row>
    <row r="16" spans="1:10" ht="33" customHeight="1" x14ac:dyDescent="0.25">
      <c r="A16" s="42">
        <f t="shared" si="0"/>
        <v>8</v>
      </c>
      <c r="B16" s="29" t="s">
        <v>122</v>
      </c>
      <c r="C16" s="24" t="s">
        <v>124</v>
      </c>
      <c r="D16" s="96" t="s">
        <v>144</v>
      </c>
      <c r="E16" s="25" t="s">
        <v>1</v>
      </c>
      <c r="F16" s="26">
        <v>3</v>
      </c>
      <c r="G16" s="26"/>
      <c r="H16" s="26"/>
      <c r="I16" s="20" t="s">
        <v>13</v>
      </c>
    </row>
    <row r="17" spans="1:9" ht="34.5" customHeight="1" x14ac:dyDescent="0.25">
      <c r="A17" s="42">
        <f t="shared" si="0"/>
        <v>9</v>
      </c>
      <c r="B17" s="29" t="s">
        <v>122</v>
      </c>
      <c r="C17" s="24" t="s">
        <v>125</v>
      </c>
      <c r="D17" s="96" t="s">
        <v>144</v>
      </c>
      <c r="E17" s="25" t="s">
        <v>1</v>
      </c>
      <c r="F17" s="26">
        <v>5</v>
      </c>
      <c r="G17" s="26"/>
      <c r="H17" s="26"/>
      <c r="I17" s="20" t="s">
        <v>13</v>
      </c>
    </row>
    <row r="18" spans="1:9" ht="41.25" customHeight="1" x14ac:dyDescent="0.25">
      <c r="A18" s="42">
        <f t="shared" si="0"/>
        <v>10</v>
      </c>
      <c r="B18" s="33" t="s">
        <v>126</v>
      </c>
      <c r="C18" s="55" t="s">
        <v>127</v>
      </c>
      <c r="D18" s="96" t="s">
        <v>144</v>
      </c>
      <c r="E18" s="25" t="s">
        <v>1</v>
      </c>
      <c r="F18" s="26">
        <v>10</v>
      </c>
      <c r="G18" s="26"/>
      <c r="H18" s="26"/>
      <c r="I18" s="20" t="s">
        <v>13</v>
      </c>
    </row>
    <row r="19" spans="1:9" ht="102.75" customHeight="1" x14ac:dyDescent="0.25">
      <c r="A19" s="42">
        <f t="shared" si="0"/>
        <v>11</v>
      </c>
      <c r="B19" s="29" t="s">
        <v>128</v>
      </c>
      <c r="C19" s="24" t="s">
        <v>129</v>
      </c>
      <c r="D19" s="96" t="s">
        <v>144</v>
      </c>
      <c r="E19" s="25" t="s">
        <v>1</v>
      </c>
      <c r="F19" s="26">
        <v>3</v>
      </c>
      <c r="G19" s="26"/>
      <c r="H19" s="26"/>
      <c r="I19" s="20" t="s">
        <v>13</v>
      </c>
    </row>
    <row r="20" spans="1:9" ht="31.5" customHeight="1" x14ac:dyDescent="0.25">
      <c r="A20" s="42">
        <f t="shared" si="0"/>
        <v>12</v>
      </c>
      <c r="B20" s="42" t="s">
        <v>130</v>
      </c>
      <c r="C20" s="54" t="s">
        <v>131</v>
      </c>
      <c r="D20" s="96" t="s">
        <v>144</v>
      </c>
      <c r="E20" s="25" t="s">
        <v>1</v>
      </c>
      <c r="F20" s="26">
        <v>100</v>
      </c>
      <c r="G20" s="26"/>
      <c r="H20" s="26"/>
      <c r="I20" s="20" t="s">
        <v>13</v>
      </c>
    </row>
    <row r="21" spans="1:9" ht="70.150000000000006" customHeight="1" x14ac:dyDescent="0.25">
      <c r="A21" s="42">
        <f t="shared" si="0"/>
        <v>13</v>
      </c>
      <c r="B21" s="23" t="s">
        <v>132</v>
      </c>
      <c r="C21" s="24" t="s">
        <v>133</v>
      </c>
      <c r="D21" s="96" t="s">
        <v>144</v>
      </c>
      <c r="E21" s="25" t="s">
        <v>1</v>
      </c>
      <c r="F21" s="26">
        <v>25</v>
      </c>
      <c r="G21" s="26"/>
      <c r="H21" s="26"/>
      <c r="I21" s="20" t="s">
        <v>13</v>
      </c>
    </row>
    <row r="22" spans="1:9" ht="27.75" customHeight="1" x14ac:dyDescent="0.25">
      <c r="A22" s="76"/>
      <c r="B22" s="116" t="s">
        <v>134</v>
      </c>
      <c r="C22" s="117"/>
      <c r="D22" s="116"/>
      <c r="E22" s="117"/>
      <c r="F22" s="77"/>
      <c r="G22" s="77"/>
      <c r="H22" s="92">
        <f>SUM(H9:H21)</f>
        <v>0</v>
      </c>
      <c r="I22" s="85"/>
    </row>
    <row r="24" spans="1:9" x14ac:dyDescent="0.25">
      <c r="H24" s="86"/>
    </row>
    <row r="25" spans="1:9" x14ac:dyDescent="0.25">
      <c r="B25" s="93" t="s">
        <v>137</v>
      </c>
      <c r="C25" s="93"/>
      <c r="E25"/>
      <c r="H25" s="13">
        <v>191157</v>
      </c>
    </row>
    <row r="26" spans="1:9" x14ac:dyDescent="0.25">
      <c r="B26" s="101" t="s">
        <v>138</v>
      </c>
      <c r="C26" s="101"/>
      <c r="E26"/>
    </row>
    <row r="27" spans="1:9" x14ac:dyDescent="0.25">
      <c r="B27" s="101" t="s">
        <v>139</v>
      </c>
      <c r="C27" s="101"/>
      <c r="E27"/>
    </row>
    <row r="28" spans="1:9" x14ac:dyDescent="0.25">
      <c r="B28" s="102"/>
      <c r="C28" s="102"/>
      <c r="E28"/>
    </row>
    <row r="29" spans="1:9" x14ac:dyDescent="0.25">
      <c r="B29" s="103" t="s">
        <v>143</v>
      </c>
      <c r="C29" s="103"/>
      <c r="D29" s="103"/>
      <c r="E29" s="103"/>
    </row>
    <row r="30" spans="1:9" x14ac:dyDescent="0.25">
      <c r="B30" s="94" t="s">
        <v>140</v>
      </c>
      <c r="C30"/>
      <c r="E30"/>
    </row>
    <row r="31" spans="1:9" x14ac:dyDescent="0.25">
      <c r="B31" s="94" t="s">
        <v>141</v>
      </c>
      <c r="C31"/>
      <c r="E31"/>
    </row>
    <row r="32" spans="1:9" x14ac:dyDescent="0.25">
      <c r="B32" s="95" t="s">
        <v>142</v>
      </c>
      <c r="C32"/>
      <c r="E32"/>
    </row>
    <row r="39" spans="5:6" x14ac:dyDescent="0.25">
      <c r="E39" s="11"/>
      <c r="F39" s="11"/>
    </row>
    <row r="40" spans="5:6" x14ac:dyDescent="0.25">
      <c r="E40" s="11"/>
      <c r="F40" s="11"/>
    </row>
    <row r="41" spans="5:6" x14ac:dyDescent="0.25">
      <c r="E41" s="11"/>
      <c r="F41" s="11"/>
    </row>
    <row r="42" spans="5:6" x14ac:dyDescent="0.25">
      <c r="E42" s="11"/>
      <c r="F42" s="11"/>
    </row>
    <row r="43" spans="5:6" x14ac:dyDescent="0.25">
      <c r="E43" s="11"/>
      <c r="F43" s="11"/>
    </row>
    <row r="44" spans="5:6" x14ac:dyDescent="0.25">
      <c r="E44" s="11"/>
      <c r="F44" s="11"/>
    </row>
    <row r="45" spans="5:6" x14ac:dyDescent="0.25">
      <c r="E45" s="11"/>
      <c r="F45" s="11"/>
    </row>
    <row r="46" spans="5:6" x14ac:dyDescent="0.25">
      <c r="E46" s="11"/>
      <c r="F46" s="11"/>
    </row>
    <row r="47" spans="5:6" x14ac:dyDescent="0.25">
      <c r="E47" s="11"/>
      <c r="F47" s="11"/>
    </row>
    <row r="48" spans="5:6" x14ac:dyDescent="0.25">
      <c r="E48" s="11"/>
      <c r="F48" s="11"/>
    </row>
    <row r="49" spans="5:6" x14ac:dyDescent="0.25">
      <c r="E49" s="11"/>
      <c r="F49" s="11"/>
    </row>
    <row r="50" spans="5:6" x14ac:dyDescent="0.25">
      <c r="E50" s="11"/>
      <c r="F50" s="11"/>
    </row>
    <row r="51" spans="5:6" x14ac:dyDescent="0.25">
      <c r="E51" s="11"/>
      <c r="F51" s="11"/>
    </row>
    <row r="52" spans="5:6" x14ac:dyDescent="0.25">
      <c r="E52" s="11"/>
      <c r="F52" s="11"/>
    </row>
    <row r="53" spans="5:6" x14ac:dyDescent="0.25">
      <c r="E53" s="11"/>
      <c r="F53" s="11"/>
    </row>
  </sheetData>
  <mergeCells count="10">
    <mergeCell ref="B27:C27"/>
    <mergeCell ref="B28:C28"/>
    <mergeCell ref="B29:E29"/>
    <mergeCell ref="A4:J4"/>
    <mergeCell ref="A6:J6"/>
    <mergeCell ref="B8:C8"/>
    <mergeCell ref="D8:E8"/>
    <mergeCell ref="B22:C22"/>
    <mergeCell ref="D22:E22"/>
    <mergeCell ref="B26:C2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0A2DE0750ECEC48B64B1DAF0E6C6B7F" ma:contentTypeVersion="13" ma:contentTypeDescription="Create a new document." ma:contentTypeScope="" ma:versionID="daa808b889d1a80120da25107b998cb6">
  <xsd:schema xmlns:xsd="http://www.w3.org/2001/XMLSchema" xmlns:xs="http://www.w3.org/2001/XMLSchema" xmlns:p="http://schemas.microsoft.com/office/2006/metadata/properties" xmlns:ns3="8a14282a-79bc-464f-89d8-788ace02c395" xmlns:ns4="6c290c61-35f0-45e8-81a8-27add443f007" targetNamespace="http://schemas.microsoft.com/office/2006/metadata/properties" ma:root="true" ma:fieldsID="1163c726ea210b2cab5a5c1f791a88a6" ns3:_="" ns4:_="">
    <xsd:import namespace="8a14282a-79bc-464f-89d8-788ace02c395"/>
    <xsd:import namespace="6c290c61-35f0-45e8-81a8-27add443f007"/>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14282a-79bc-464f-89d8-788ace02c3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c290c61-35f0-45e8-81a8-27add443f007"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82CC17-9E13-43D9-BCFC-04C8B757B6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14282a-79bc-464f-89d8-788ace02c395"/>
    <ds:schemaRef ds:uri="6c290c61-35f0-45e8-81a8-27add443f0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6F18825-23F1-4078-B623-349F7C26C433}">
  <ds:schemaRefs>
    <ds:schemaRef ds:uri="http://purl.org/dc/terms/"/>
    <ds:schemaRef ds:uri="6c290c61-35f0-45e8-81a8-27add443f007"/>
    <ds:schemaRef ds:uri="http://schemas.microsoft.com/office/2006/documentManagement/types"/>
    <ds:schemaRef ds:uri="http://schemas.microsoft.com/office/infopath/2007/PartnerControls"/>
    <ds:schemaRef ds:uri="http://purl.org/dc/elements/1.1/"/>
    <ds:schemaRef ds:uri="http://schemas.microsoft.com/office/2006/metadata/properties"/>
    <ds:schemaRef ds:uri="8a14282a-79bc-464f-89d8-788ace02c395"/>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5655BEC3-0585-4A48-82BE-8366D3FE8CA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LOT 1</vt:lpstr>
      <vt:lpstr>LOT 2</vt:lpstr>
      <vt:lpstr>LOT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COLESNICENCO, Oleg</dc:creator>
  <cp:lastModifiedBy>PANICO, Cornelia</cp:lastModifiedBy>
  <cp:lastPrinted>2021-11-11T10:05:15Z</cp:lastPrinted>
  <dcterms:created xsi:type="dcterms:W3CDTF">2021-07-01T09:50:42Z</dcterms:created>
  <dcterms:modified xsi:type="dcterms:W3CDTF">2022-11-02T09:25:53Z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0x01010080A2DE0750ECEC48B64B1DAF0E6C6B7F</vt:lpwstr>
  </property>
</Properties>
</file>