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xr:revisionPtr revIDLastSave="5" documentId="11_5A7B35198BC065587EC81B88F1AA17D41B27D903" xr6:coauthVersionLast="47" xr6:coauthVersionMax="47" xr10:uidLastSave="{5463B09E-86D8-4E15-829D-B7D0120A61DB}"/>
  <bookViews>
    <workbookView xWindow="0" yWindow="600" windowWidth="51200" windowHeight="25780" firstSheet="2" activeTab="2" xr2:uid="{00000000-000D-0000-FFFF-FFFF00000000}"/>
  </bookViews>
  <sheets>
    <sheet name="Инвестиции" sheetId="1" r:id="rId1"/>
    <sheet name="Доходы" sheetId="2" r:id="rId2"/>
    <sheet name="Расходы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2" l="1"/>
  <c r="Q22" i="2"/>
  <c r="O22" i="2"/>
  <c r="N22" i="2"/>
  <c r="M22" i="2"/>
  <c r="L22" i="2"/>
  <c r="K22" i="2"/>
  <c r="J22" i="2"/>
  <c r="I22" i="2"/>
  <c r="H22" i="2"/>
  <c r="G22" i="2"/>
  <c r="F22" i="2"/>
  <c r="E22" i="2"/>
  <c r="D22" i="2"/>
  <c r="P22" i="2" s="1"/>
  <c r="P20" i="2"/>
  <c r="P19" i="2"/>
  <c r="R18" i="2"/>
  <c r="Q18" i="2"/>
  <c r="O18" i="2"/>
  <c r="N18" i="2"/>
  <c r="M18" i="2"/>
  <c r="L18" i="2"/>
  <c r="K18" i="2"/>
  <c r="J18" i="2"/>
  <c r="I18" i="2"/>
  <c r="H18" i="2"/>
  <c r="G18" i="2"/>
  <c r="F18" i="2"/>
  <c r="E18" i="2"/>
  <c r="D18" i="2"/>
  <c r="P18" i="2" s="1"/>
  <c r="P16" i="2"/>
  <c r="R14" i="2"/>
  <c r="Q14" i="2"/>
  <c r="O14" i="2"/>
  <c r="N14" i="2"/>
  <c r="M14" i="2"/>
  <c r="L14" i="2"/>
  <c r="K14" i="2"/>
  <c r="J14" i="2"/>
  <c r="I14" i="2"/>
  <c r="H14" i="2"/>
  <c r="G14" i="2"/>
  <c r="F14" i="2"/>
  <c r="E14" i="2"/>
  <c r="D14" i="2"/>
  <c r="P14" i="2" s="1"/>
  <c r="P12" i="2"/>
  <c r="R10" i="2"/>
  <c r="R23" i="2" s="1"/>
  <c r="Q10" i="2"/>
  <c r="Q23" i="2" s="1"/>
  <c r="O10" i="2"/>
  <c r="O23" i="2" s="1"/>
  <c r="N10" i="2"/>
  <c r="N23" i="2" s="1"/>
  <c r="M10" i="2"/>
  <c r="M23" i="2" s="1"/>
  <c r="L10" i="2"/>
  <c r="L23" i="2" s="1"/>
  <c r="K10" i="2"/>
  <c r="K23" i="2" s="1"/>
  <c r="J10" i="2"/>
  <c r="J23" i="2" s="1"/>
  <c r="I10" i="2"/>
  <c r="I23" i="2" s="1"/>
  <c r="H10" i="2"/>
  <c r="H23" i="2" s="1"/>
  <c r="G10" i="2"/>
  <c r="G23" i="2" s="1"/>
  <c r="F10" i="2"/>
  <c r="F23" i="2" s="1"/>
  <c r="E10" i="2"/>
  <c r="E23" i="2" s="1"/>
  <c r="D10" i="2"/>
  <c r="P8" i="2"/>
  <c r="E11" i="1"/>
  <c r="D11" i="1"/>
  <c r="C11" i="1"/>
  <c r="F10" i="1"/>
  <c r="F9" i="1"/>
  <c r="F8" i="1"/>
  <c r="F7" i="1"/>
  <c r="F6" i="1"/>
  <c r="F11" i="1" s="1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R25" i="3"/>
  <c r="R38" i="3" s="1"/>
  <c r="Q25" i="3"/>
  <c r="Q38" i="3" s="1"/>
  <c r="P25" i="3"/>
  <c r="P38" i="3" s="1"/>
  <c r="O25" i="3"/>
  <c r="O38" i="3" s="1"/>
  <c r="N25" i="3"/>
  <c r="N38" i="3" s="1"/>
  <c r="M25" i="3"/>
  <c r="M38" i="3" s="1"/>
  <c r="L25" i="3"/>
  <c r="L38" i="3" s="1"/>
  <c r="K25" i="3"/>
  <c r="K38" i="3" s="1"/>
  <c r="J25" i="3"/>
  <c r="J38" i="3" s="1"/>
  <c r="I25" i="3"/>
  <c r="I38" i="3" s="1"/>
  <c r="H25" i="3"/>
  <c r="H38" i="3" s="1"/>
  <c r="G25" i="3"/>
  <c r="G38" i="3" s="1"/>
  <c r="F25" i="3"/>
  <c r="F38" i="3" s="1"/>
  <c r="E25" i="3"/>
  <c r="E38" i="3" s="1"/>
  <c r="D25" i="3"/>
  <c r="D38" i="3" s="1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D13" i="1" l="1"/>
  <c r="D23" i="2"/>
  <c r="P10" i="2"/>
  <c r="P23" i="2" s="1"/>
</calcChain>
</file>

<file path=xl/sharedStrings.xml><?xml version="1.0" encoding="utf-8"?>
<sst xmlns="http://schemas.openxmlformats.org/spreadsheetml/2006/main" count="93" uniqueCount="78">
  <si>
    <t>Программа безвозмездной финансовой помощи для бизнесов, возглавляемых женщинами, в рамках программы «Устойчивые сообщества
через расширение прав и возможностей женщин, Фаза II»</t>
  </si>
  <si>
    <t>Прогноз инвестиций</t>
  </si>
  <si>
    <t>USD</t>
  </si>
  <si>
    <t>Обменный курс</t>
  </si>
  <si>
    <t>17,5 MDL/USD</t>
  </si>
  <si>
    <t>Наименование закупки</t>
  </si>
  <si>
    <t>Финансовая помощь*</t>
  </si>
  <si>
    <t>Собственный вклад**</t>
  </si>
  <si>
    <t>Другие внешние источники</t>
  </si>
  <si>
    <t>Общая сумма</t>
  </si>
  <si>
    <t>Процент собственного вклада</t>
  </si>
  <si>
    <t>* Сумма финансовой помощи не может превышать 20 000 USD</t>
  </si>
  <si>
    <t>** Минимальный финансовый вклад должен составлять не менее 10%</t>
  </si>
  <si>
    <t>Прогноз доходов</t>
  </si>
  <si>
    <t>MDL</t>
  </si>
  <si>
    <t>№ п/п</t>
  </si>
  <si>
    <t>Наименование продукта/услуги</t>
  </si>
  <si>
    <t>Месяц</t>
  </si>
  <si>
    <t>Итого
Год 1</t>
  </si>
  <si>
    <t>Итого
Год 2</t>
  </si>
  <si>
    <t>Итого
Год 3</t>
  </si>
  <si>
    <t>Продукт/услуга 1</t>
  </si>
  <si>
    <t>количество</t>
  </si>
  <si>
    <t>цена за единицу</t>
  </si>
  <si>
    <t>Доход</t>
  </si>
  <si>
    <t>Продукт/услуга</t>
  </si>
  <si>
    <t xml:space="preserve"> </t>
  </si>
  <si>
    <t>Продукт/услуга N</t>
  </si>
  <si>
    <t>Продукт/услуга N+1</t>
  </si>
  <si>
    <t>ИТОГО ДОХОДЫ</t>
  </si>
  <si>
    <t>Примечание: При необходимости добавьте строки для дополнительных продуктов/услуг</t>
  </si>
  <si>
    <t>Прогноз расходов</t>
  </si>
  <si>
    <t>2027 год</t>
  </si>
  <si>
    <t>2028 год</t>
  </si>
  <si>
    <t>2029 год</t>
  </si>
  <si>
    <t>Месяц 1</t>
  </si>
  <si>
    <t>Месяц 2</t>
  </si>
  <si>
    <t>Месяц 3</t>
  </si>
  <si>
    <t>Месяц 4</t>
  </si>
  <si>
    <t>Месяц 5</t>
  </si>
  <si>
    <t>Месяц 6</t>
  </si>
  <si>
    <t>Месяц 7</t>
  </si>
  <si>
    <t>Месяц 8</t>
  </si>
  <si>
    <t>Месяц 9</t>
  </si>
  <si>
    <t>Месяц 10</t>
  </si>
  <si>
    <t>Месяц 11</t>
  </si>
  <si>
    <t>Месяц 12</t>
  </si>
  <si>
    <t>Прямые затраты</t>
  </si>
  <si>
    <t>сырье и материалы</t>
  </si>
  <si>
    <t>вспомогательные материалы</t>
  </si>
  <si>
    <t>электроэнергия</t>
  </si>
  <si>
    <t>топливо</t>
  </si>
  <si>
    <t>заработная плата производственного персонала</t>
  </si>
  <si>
    <t>взносы социального страхования (24%)</t>
  </si>
  <si>
    <t>другие прямые затраты</t>
  </si>
  <si>
    <t>Итого прямые затраты</t>
  </si>
  <si>
    <t>Косвенные затраты</t>
  </si>
  <si>
    <t>амортизация основных средств</t>
  </si>
  <si>
    <t>обслуживание основных средств и другие косвенные затраты</t>
  </si>
  <si>
    <t>Итого косвенные затраты</t>
  </si>
  <si>
    <t>ИТОГО ЗАТРАТЫ (стр. 8 + стр. 11)</t>
  </si>
  <si>
    <t>Расходы на сбыт</t>
  </si>
  <si>
    <t>расходы на упаковку</t>
  </si>
  <si>
    <t>транспортировка и экспедирование</t>
  </si>
  <si>
    <t>другие коммерческие расходы (реклама)</t>
  </si>
  <si>
    <t>Итого расходы на сбыт</t>
  </si>
  <si>
    <t>Административные расходы</t>
  </si>
  <si>
    <t>заработная плата административного персонала</t>
  </si>
  <si>
    <t>телефон, Интернет</t>
  </si>
  <si>
    <t>командировки</t>
  </si>
  <si>
    <t>местные сборы</t>
  </si>
  <si>
    <t>другие административные расходы</t>
  </si>
  <si>
    <t>Итого административные расходы</t>
  </si>
  <si>
    <t>Другие расходы операционной деятельности</t>
  </si>
  <si>
    <t>уплата процентов</t>
  </si>
  <si>
    <t>другие операционные расходы</t>
  </si>
  <si>
    <t>Итого операционные расходы</t>
  </si>
  <si>
    <t>ИТОГО (стр.12 + стр.16 + стр.23 + стр.27)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</si>
</sst>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b/>
      <sz val="11"/>
      <color rgb="FF00339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Arial"/>
      <family val="2"/>
      <charset val="204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3" borderId="1" xfId="0" applyFont="1" applyFill="1" applyBorder="1"/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9" fontId="0" fillId="0" borderId="0" xfId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7" fillId="0" borderId="0" xfId="0" applyFont="1"/>
    <xf numFmtId="0" fontId="8" fillId="2" borderId="0" xfId="0" applyFont="1" applyFill="1" applyAlignment="1">
      <alignment horizontal="center" vertical="center"/>
    </xf>
    <xf numFmtId="0" fontId="9" fillId="7" borderId="1" xfId="0" applyFont="1" applyFill="1" applyBorder="1"/>
    <xf numFmtId="0" fontId="6" fillId="6" borderId="1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10" fontId="0" fillId="0" borderId="0" xfId="1" applyNumberFormat="1" applyFo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2370667</xdr:colOff>
      <xdr:row>0</xdr:row>
      <xdr:rowOff>63500</xdr:rowOff>
    </xdr:from>
    <xdr:to>
      <xdr:col>4</xdr:col>
      <xdr:colOff>246169</xdr:colOff>
      <xdr:row>0</xdr:row>
      <xdr:rowOff>1188085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09334" y="63500"/>
          <a:ext cx="5156835" cy="112458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1748691</xdr:colOff>
      <xdr:row>0</xdr:row>
      <xdr:rowOff>0</xdr:rowOff>
    </xdr:from>
    <xdr:to>
      <xdr:col>9</xdr:col>
      <xdr:colOff>252680</xdr:colOff>
      <xdr:row>0</xdr:row>
      <xdr:rowOff>1124585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8845" y="0"/>
          <a:ext cx="5156835" cy="112458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2773680</xdr:colOff>
      <xdr:row>0</xdr:row>
      <xdr:rowOff>0</xdr:rowOff>
    </xdr:from>
    <xdr:to>
      <xdr:col>8</xdr:col>
      <xdr:colOff>168275</xdr:colOff>
      <xdr:row>0</xdr:row>
      <xdr:rowOff>1124585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88640" y="0"/>
          <a:ext cx="5156835" cy="112458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zoomScale="120" zoomScaleNormal="120" workbookViewId="0">
      <selection activeCell="D8" sqref="D8"/>
    </sheetView>
  </sheetViews>
  <sheetFormatPr defaultColWidth="8.85546875" defaultRowHeight="15"/>
  <cols>
    <col min="1" max="1" width="4.42578125" customWidth="1"/>
    <col min="2" max="2" width="52" customWidth="1"/>
    <col min="3" max="3" width="22" customWidth="1"/>
    <col min="4" max="4" width="21.7109375" customWidth="1"/>
    <col min="5" max="5" width="19.140625" customWidth="1"/>
    <col min="6" max="6" width="16.85546875" customWidth="1"/>
    <col min="7" max="7" width="9.140625" customWidth="1"/>
  </cols>
  <sheetData>
    <row r="1" spans="2:7" ht="96" customHeight="1"/>
    <row r="2" spans="2:7" ht="39.950000000000003" customHeight="1">
      <c r="B2" s="51" t="s">
        <v>0</v>
      </c>
      <c r="C2" s="58"/>
      <c r="D2" s="58"/>
      <c r="E2" s="58"/>
      <c r="F2" s="58"/>
    </row>
    <row r="3" spans="2:7">
      <c r="B3" s="47" t="s">
        <v>1</v>
      </c>
      <c r="C3" s="43" t="s">
        <v>2</v>
      </c>
      <c r="D3" s="42" t="s">
        <v>3</v>
      </c>
      <c r="F3" s="43" t="s">
        <v>4</v>
      </c>
    </row>
    <row r="5" spans="2:7" ht="27" customHeight="1">
      <c r="B5" s="45" t="s">
        <v>5</v>
      </c>
      <c r="C5" s="45" t="s">
        <v>6</v>
      </c>
      <c r="D5" s="45" t="s">
        <v>7</v>
      </c>
      <c r="E5" s="45" t="s">
        <v>8</v>
      </c>
      <c r="F5" s="45" t="s">
        <v>9</v>
      </c>
      <c r="G5" s="3"/>
    </row>
    <row r="6" spans="2:7">
      <c r="B6" s="1"/>
      <c r="C6" s="1"/>
      <c r="D6" s="1"/>
      <c r="E6" s="1"/>
      <c r="F6" s="1">
        <f>SUM(C6:E6)</f>
        <v>0</v>
      </c>
    </row>
    <row r="7" spans="2:7">
      <c r="B7" s="1"/>
      <c r="C7" s="1"/>
      <c r="D7" s="1"/>
      <c r="E7" s="1"/>
      <c r="F7" s="1">
        <f>SUM(C7:E7)</f>
        <v>0</v>
      </c>
    </row>
    <row r="8" spans="2:7" ht="14.25">
      <c r="B8" s="1"/>
      <c r="C8" s="1"/>
      <c r="D8" s="1"/>
      <c r="E8" s="1"/>
      <c r="F8" s="1">
        <f>SUM(C8:E8)</f>
        <v>0</v>
      </c>
    </row>
    <row r="9" spans="2:7">
      <c r="B9" s="1"/>
      <c r="C9" s="1"/>
      <c r="D9" s="1"/>
      <c r="E9" s="1"/>
      <c r="F9" s="1">
        <f>SUM(C9:E9)</f>
        <v>0</v>
      </c>
    </row>
    <row r="10" spans="2:7">
      <c r="B10" s="1"/>
      <c r="C10" s="1"/>
      <c r="D10" s="1"/>
      <c r="E10" s="1"/>
      <c r="F10" s="1">
        <f>SUM(C10:E10)</f>
        <v>0</v>
      </c>
    </row>
    <row r="11" spans="2:7">
      <c r="B11" s="2" t="s">
        <v>9</v>
      </c>
      <c r="C11" s="1">
        <f>SUM(C6:C10)</f>
        <v>0</v>
      </c>
      <c r="D11" s="1">
        <f>SUM(D6:D10)</f>
        <v>0</v>
      </c>
      <c r="E11" s="1">
        <f>SUM(E6:E10)</f>
        <v>0</v>
      </c>
      <c r="F11" s="1">
        <f>SUM(F6:F10)</f>
        <v>0</v>
      </c>
    </row>
    <row r="13" spans="2:7">
      <c r="B13" s="42" t="s">
        <v>10</v>
      </c>
      <c r="D13" s="57" t="e">
        <f>D11/(C11+D11)</f>
        <v>#DIV/0!</v>
      </c>
      <c r="F13" s="41"/>
    </row>
    <row r="16" spans="2:7">
      <c r="B16" t="s">
        <v>11</v>
      </c>
    </row>
    <row r="17" spans="2:2">
      <c r="B17" t="s">
        <v>12</v>
      </c>
    </row>
  </sheetData>
  <mergeCells count="1">
    <mergeCell ref="B2:F2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6"/>
  <sheetViews>
    <sheetView zoomScale="130" zoomScaleNormal="130" workbookViewId="0">
      <selection activeCell="V15" sqref="V15"/>
    </sheetView>
  </sheetViews>
  <sheetFormatPr defaultColWidth="8.85546875" defaultRowHeight="15"/>
  <cols>
    <col min="1" max="1" width="4.140625" customWidth="1"/>
    <col min="2" max="2" width="6.85546875" customWidth="1"/>
    <col min="3" max="3" width="32.42578125" customWidth="1"/>
    <col min="4" max="4" width="10.42578125" customWidth="1"/>
  </cols>
  <sheetData>
    <row r="1" spans="2:18" ht="93.95" customHeight="1"/>
    <row r="2" spans="2:18" ht="31.5" customHeight="1">
      <c r="C2" s="51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2:18">
      <c r="B3" s="31"/>
      <c r="C3" s="39" t="s">
        <v>13</v>
      </c>
      <c r="D3" s="44" t="s">
        <v>14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>
      <c r="B4" s="31"/>
      <c r="C4" s="39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2:18" ht="16.5" customHeight="1">
      <c r="B5" s="55" t="s">
        <v>15</v>
      </c>
      <c r="C5" s="56" t="s">
        <v>16</v>
      </c>
      <c r="D5" s="54" t="s">
        <v>17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P5" s="53" t="s">
        <v>18</v>
      </c>
      <c r="Q5" s="53" t="s">
        <v>19</v>
      </c>
      <c r="R5" s="53" t="s">
        <v>20</v>
      </c>
    </row>
    <row r="6" spans="2:18" ht="16.5" customHeight="1">
      <c r="B6" s="61"/>
      <c r="C6" s="61"/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46">
        <v>7</v>
      </c>
      <c r="K6" s="46">
        <v>8</v>
      </c>
      <c r="L6" s="46">
        <v>9</v>
      </c>
      <c r="M6" s="46">
        <v>10</v>
      </c>
      <c r="N6" s="46">
        <v>11</v>
      </c>
      <c r="O6" s="24">
        <v>12</v>
      </c>
      <c r="P6" s="61"/>
      <c r="Q6" s="61"/>
      <c r="R6" s="61"/>
    </row>
    <row r="7" spans="2:18" ht="16.5" customHeight="1">
      <c r="B7" s="32">
        <v>1</v>
      </c>
      <c r="C7" s="25" t="s">
        <v>21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  <c r="P7" s="33"/>
      <c r="Q7" s="33"/>
      <c r="R7" s="33"/>
    </row>
    <row r="8" spans="2:18" ht="16.5" customHeight="1">
      <c r="B8" s="32"/>
      <c r="C8" s="34" t="s">
        <v>22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35">
        <f>SUM(D8:O8)</f>
        <v>0</v>
      </c>
      <c r="Q8" s="35"/>
      <c r="R8" s="35"/>
    </row>
    <row r="9" spans="2:18" ht="16.5" customHeight="1">
      <c r="B9" s="32"/>
      <c r="C9" s="34" t="s">
        <v>23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  <c r="P9" s="35"/>
      <c r="Q9" s="35"/>
      <c r="R9" s="35"/>
    </row>
    <row r="10" spans="2:18" ht="16.5" customHeight="1">
      <c r="B10" s="32"/>
      <c r="C10" s="34" t="s">
        <v>24</v>
      </c>
      <c r="D10" s="27">
        <f>D8*D9</f>
        <v>0</v>
      </c>
      <c r="E10" s="27">
        <f>E8*E9</f>
        <v>0</v>
      </c>
      <c r="F10" s="27">
        <f>F8*F9</f>
        <v>0</v>
      </c>
      <c r="G10" s="27">
        <f>G8*G9</f>
        <v>0</v>
      </c>
      <c r="H10" s="27">
        <f>H8*H9</f>
        <v>0</v>
      </c>
      <c r="I10" s="27">
        <f>I8*I9</f>
        <v>0</v>
      </c>
      <c r="J10" s="27">
        <f>J8*J9</f>
        <v>0</v>
      </c>
      <c r="K10" s="27">
        <f>K8*K9</f>
        <v>0</v>
      </c>
      <c r="L10" s="27">
        <f>L8*L9</f>
        <v>0</v>
      </c>
      <c r="M10" s="27">
        <f>M8*M9</f>
        <v>0</v>
      </c>
      <c r="N10" s="27">
        <f>N8*N9</f>
        <v>0</v>
      </c>
      <c r="O10" s="27">
        <f>O8*O9</f>
        <v>0</v>
      </c>
      <c r="P10" s="35">
        <f>SUM(D10:O10)</f>
        <v>0</v>
      </c>
      <c r="Q10" s="35">
        <f>Q8*Q9</f>
        <v>0</v>
      </c>
      <c r="R10" s="35">
        <f>R8*R9</f>
        <v>0</v>
      </c>
    </row>
    <row r="11" spans="2:18" ht="16.5" customHeight="1">
      <c r="B11" s="32">
        <v>2</v>
      </c>
      <c r="C11" s="25" t="s">
        <v>25</v>
      </c>
      <c r="D11" s="25" t="s">
        <v>26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33"/>
      <c r="Q11" s="33"/>
      <c r="R11" s="33"/>
    </row>
    <row r="12" spans="2:18" ht="16.5" customHeight="1">
      <c r="B12" s="32"/>
      <c r="C12" s="34" t="s">
        <v>22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  <c r="P12" s="35">
        <f>SUM(D12:O12)</f>
        <v>0</v>
      </c>
      <c r="Q12" s="35"/>
      <c r="R12" s="35"/>
    </row>
    <row r="13" spans="2:18">
      <c r="B13" s="36"/>
      <c r="C13" s="34" t="s">
        <v>23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5"/>
      <c r="Q13" s="30"/>
      <c r="R13" s="30"/>
    </row>
    <row r="14" spans="2:18">
      <c r="B14" s="36"/>
      <c r="C14" s="34" t="s">
        <v>24</v>
      </c>
      <c r="D14" s="37">
        <f>D12*D13</f>
        <v>0</v>
      </c>
      <c r="E14" s="37">
        <f>E12*E13</f>
        <v>0</v>
      </c>
      <c r="F14" s="37">
        <f>F12*F13</f>
        <v>0</v>
      </c>
      <c r="G14" s="37">
        <f>G12*G13</f>
        <v>0</v>
      </c>
      <c r="H14" s="37">
        <f>H12*H13</f>
        <v>0</v>
      </c>
      <c r="I14" s="37">
        <f>I12*I13</f>
        <v>0</v>
      </c>
      <c r="J14" s="37">
        <f>J12*J13</f>
        <v>0</v>
      </c>
      <c r="K14" s="37">
        <f>K12*K13</f>
        <v>0</v>
      </c>
      <c r="L14" s="37">
        <f>L12*L13</f>
        <v>0</v>
      </c>
      <c r="M14" s="37">
        <f>M12*M13</f>
        <v>0</v>
      </c>
      <c r="N14" s="37">
        <f>N12*N13</f>
        <v>0</v>
      </c>
      <c r="O14" s="37">
        <f>O12*O13</f>
        <v>0</v>
      </c>
      <c r="P14" s="35">
        <f>SUM(D14:O14)</f>
        <v>0</v>
      </c>
      <c r="Q14" s="37">
        <f>Q12*Q13</f>
        <v>0</v>
      </c>
      <c r="R14" s="37">
        <f>R12*R13</f>
        <v>0</v>
      </c>
    </row>
    <row r="15" spans="2:18">
      <c r="B15" s="36">
        <v>3</v>
      </c>
      <c r="C15" s="25" t="s">
        <v>27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3"/>
      <c r="Q15" s="38"/>
      <c r="R15" s="38"/>
    </row>
    <row r="16" spans="2:18">
      <c r="B16" s="36"/>
      <c r="C16" s="34" t="s">
        <v>22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5">
        <f>SUM(D16:O16)</f>
        <v>0</v>
      </c>
      <c r="Q16" s="37"/>
      <c r="R16" s="37"/>
    </row>
    <row r="17" spans="2:18">
      <c r="B17" s="36"/>
      <c r="C17" s="34" t="s">
        <v>23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5"/>
      <c r="Q17" s="37"/>
      <c r="R17" s="37"/>
    </row>
    <row r="18" spans="2:18">
      <c r="B18" s="36"/>
      <c r="C18" s="34" t="s">
        <v>24</v>
      </c>
      <c r="D18" s="37">
        <f>D16*D17</f>
        <v>0</v>
      </c>
      <c r="E18" s="37">
        <f>E16*E17</f>
        <v>0</v>
      </c>
      <c r="F18" s="37">
        <f>F16*F17</f>
        <v>0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7">
        <f>K16*K17</f>
        <v>0</v>
      </c>
      <c r="L18" s="37">
        <f>L16*L17</f>
        <v>0</v>
      </c>
      <c r="M18" s="37">
        <f>M16*M17</f>
        <v>0</v>
      </c>
      <c r="N18" s="37">
        <f>N16*N17</f>
        <v>0</v>
      </c>
      <c r="O18" s="37">
        <f>O16*O17</f>
        <v>0</v>
      </c>
      <c r="P18" s="35">
        <f>SUM(D18:O18)</f>
        <v>0</v>
      </c>
      <c r="Q18" s="37">
        <f>Q16*Q17</f>
        <v>0</v>
      </c>
      <c r="R18" s="37">
        <f>R16*R17</f>
        <v>0</v>
      </c>
    </row>
    <row r="19" spans="2:18">
      <c r="B19" s="36">
        <v>4</v>
      </c>
      <c r="C19" s="25" t="s">
        <v>28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3">
        <f>SUM(D19:O19)</f>
        <v>0</v>
      </c>
      <c r="Q19" s="38"/>
      <c r="R19" s="38"/>
    </row>
    <row r="20" spans="2:18">
      <c r="B20" s="36"/>
      <c r="C20" s="34" t="s">
        <v>22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5">
        <f>SUM(D20:O20)</f>
        <v>0</v>
      </c>
      <c r="Q20" s="37"/>
      <c r="R20" s="37"/>
    </row>
    <row r="21" spans="2:18">
      <c r="B21" s="36"/>
      <c r="C21" s="34" t="s">
        <v>23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5"/>
      <c r="Q21" s="37"/>
      <c r="R21" s="37"/>
    </row>
    <row r="22" spans="2:18">
      <c r="B22" s="36"/>
      <c r="C22" s="34" t="s">
        <v>24</v>
      </c>
      <c r="D22" s="37">
        <f>D20*D21</f>
        <v>0</v>
      </c>
      <c r="E22" s="37">
        <f>E20*E21</f>
        <v>0</v>
      </c>
      <c r="F22" s="37">
        <f>F20*F21</f>
        <v>0</v>
      </c>
      <c r="G22" s="37">
        <f>G20*G21</f>
        <v>0</v>
      </c>
      <c r="H22" s="37">
        <f>H20*H21</f>
        <v>0</v>
      </c>
      <c r="I22" s="37">
        <f>I20*I21</f>
        <v>0</v>
      </c>
      <c r="J22" s="37">
        <f>J20*J21</f>
        <v>0</v>
      </c>
      <c r="K22" s="37">
        <f>K20*K21</f>
        <v>0</v>
      </c>
      <c r="L22" s="37">
        <f>L20*L21</f>
        <v>0</v>
      </c>
      <c r="M22" s="37">
        <f>M20*M21</f>
        <v>0</v>
      </c>
      <c r="N22" s="37">
        <f>N20*N21</f>
        <v>0</v>
      </c>
      <c r="O22" s="37">
        <f>O20*O21</f>
        <v>0</v>
      </c>
      <c r="P22" s="35">
        <f>SUM(D22:O22)</f>
        <v>0</v>
      </c>
      <c r="Q22" s="37">
        <f>Q20*Q21</f>
        <v>0</v>
      </c>
      <c r="R22" s="37">
        <f>R20*R21</f>
        <v>0</v>
      </c>
    </row>
    <row r="23" spans="2:18">
      <c r="B23" s="49"/>
      <c r="C23" s="49" t="s">
        <v>29</v>
      </c>
      <c r="D23" s="49">
        <f>D10+D14+D18+D22</f>
        <v>0</v>
      </c>
      <c r="E23" s="49">
        <f>E10+E14+E18+E22</f>
        <v>0</v>
      </c>
      <c r="F23" s="49">
        <f>F10+F14+F18+F22</f>
        <v>0</v>
      </c>
      <c r="G23" s="49">
        <f>G10+G14+G18+G22</f>
        <v>0</v>
      </c>
      <c r="H23" s="49">
        <f>H10+H14+H18+H22</f>
        <v>0</v>
      </c>
      <c r="I23" s="49">
        <f>I10+I14+I18+I22</f>
        <v>0</v>
      </c>
      <c r="J23" s="49">
        <f>J10+J14+J18+J22</f>
        <v>0</v>
      </c>
      <c r="K23" s="49">
        <f>K10+K14+K18+K22</f>
        <v>0</v>
      </c>
      <c r="L23" s="49">
        <f>L10+L14+L18+L22</f>
        <v>0</v>
      </c>
      <c r="M23" s="49">
        <f>M10+M14+M18+M22</f>
        <v>0</v>
      </c>
      <c r="N23" s="49">
        <f>N10+N14+N18+N22</f>
        <v>0</v>
      </c>
      <c r="O23" s="49">
        <f>O10+O14+O18+O22</f>
        <v>0</v>
      </c>
      <c r="P23" s="49">
        <f>P10+P14+P18+P22</f>
        <v>0</v>
      </c>
      <c r="Q23" s="49">
        <f>Q10+Q14+Q18+Q22</f>
        <v>0</v>
      </c>
      <c r="R23" s="49">
        <f>R10+R14+R18+R22</f>
        <v>0</v>
      </c>
    </row>
    <row r="24" spans="2:18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6" spans="2:18">
      <c r="C26" s="48" t="s">
        <v>30</v>
      </c>
    </row>
  </sheetData>
  <mergeCells count="7">
    <mergeCell ref="B5:B6"/>
    <mergeCell ref="C5:C6"/>
    <mergeCell ref="P5:P6"/>
    <mergeCell ref="R5:R6"/>
    <mergeCell ref="C2:N2"/>
    <mergeCell ref="Q5:Q6"/>
    <mergeCell ref="D5:O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39"/>
  <sheetViews>
    <sheetView tabSelected="1" zoomScale="125" zoomScaleNormal="110" workbookViewId="0">
      <selection activeCell="A36" sqref="A36"/>
    </sheetView>
  </sheetViews>
  <sheetFormatPr defaultColWidth="8.85546875" defaultRowHeight="15"/>
  <cols>
    <col min="1" max="1" width="4.140625" customWidth="1"/>
    <col min="2" max="2" width="48" customWidth="1"/>
    <col min="3" max="3" width="9.85546875" customWidth="1"/>
    <col min="10" max="10" width="8.7109375" customWidth="1"/>
  </cols>
  <sheetData>
    <row r="1" spans="2:18" ht="90.95" customHeight="1"/>
    <row r="2" spans="2:18" ht="36.950000000000003" customHeight="1">
      <c r="B2" s="51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8">
      <c r="B3" s="39" t="s">
        <v>31</v>
      </c>
      <c r="C3" s="4" t="s">
        <v>14</v>
      </c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</row>
    <row r="4" spans="2:18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</row>
    <row r="5" spans="2:18" ht="15" customHeight="1">
      <c r="B5" s="52"/>
      <c r="C5" s="52"/>
      <c r="D5" s="50" t="s">
        <v>17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P5" s="50" t="s">
        <v>32</v>
      </c>
      <c r="Q5" s="50" t="s">
        <v>33</v>
      </c>
      <c r="R5" s="50" t="s">
        <v>34</v>
      </c>
    </row>
    <row r="6" spans="2:18" ht="15" customHeight="1">
      <c r="B6" s="61"/>
      <c r="C6" s="61"/>
      <c r="D6" s="23" t="s">
        <v>35</v>
      </c>
      <c r="E6" s="23" t="s">
        <v>36</v>
      </c>
      <c r="F6" s="23" t="s">
        <v>37</v>
      </c>
      <c r="G6" s="23" t="s">
        <v>38</v>
      </c>
      <c r="H6" s="23" t="s">
        <v>39</v>
      </c>
      <c r="I6" s="23" t="s">
        <v>40</v>
      </c>
      <c r="J6" s="23" t="s">
        <v>41</v>
      </c>
      <c r="K6" s="23" t="s">
        <v>42</v>
      </c>
      <c r="L6" s="23" t="s">
        <v>43</v>
      </c>
      <c r="M6" s="23" t="s">
        <v>44</v>
      </c>
      <c r="N6" s="23" t="s">
        <v>45</v>
      </c>
      <c r="O6" s="23" t="s">
        <v>46</v>
      </c>
      <c r="P6" s="61"/>
      <c r="Q6" s="61"/>
      <c r="R6" s="61"/>
    </row>
    <row r="7" spans="2:18">
      <c r="B7" s="10" t="s">
        <v>47</v>
      </c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2:18">
      <c r="B8" s="14" t="s">
        <v>48</v>
      </c>
      <c r="C8" s="15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2:18">
      <c r="B9" s="14" t="s">
        <v>49</v>
      </c>
      <c r="C9" s="15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2:18">
      <c r="B10" s="14" t="s">
        <v>50</v>
      </c>
      <c r="C10" s="15">
        <v>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18">
      <c r="B11" s="14" t="s">
        <v>51</v>
      </c>
      <c r="C11" s="15">
        <v>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2:18">
      <c r="B12" s="14" t="s">
        <v>52</v>
      </c>
      <c r="C12" s="15">
        <v>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18">
      <c r="B13" s="40" t="s">
        <v>53</v>
      </c>
      <c r="C13" s="15">
        <v>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18">
      <c r="B14" s="14" t="s">
        <v>54</v>
      </c>
      <c r="C14" s="15">
        <v>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18">
      <c r="B15" s="16" t="s">
        <v>55</v>
      </c>
      <c r="C15" s="17">
        <v>8</v>
      </c>
      <c r="D15" s="8">
        <f>D8+D9+D10+D11+D12+D13+D14</f>
        <v>0</v>
      </c>
      <c r="E15" s="8">
        <f>E8+E9+E10+E11+E12+E13+E14</f>
        <v>0</v>
      </c>
      <c r="F15" s="8">
        <f>F8+F9+F10+F11+F12+F13+F14</f>
        <v>0</v>
      </c>
      <c r="G15" s="8">
        <f>G8+G9+G10+G11+G12+G13+G14</f>
        <v>0</v>
      </c>
      <c r="H15" s="8">
        <f>H8+H9+H10+H11+H12+H13+H14</f>
        <v>0</v>
      </c>
      <c r="I15" s="8">
        <f>I8+I9+I10+I11+I12+I13+I14</f>
        <v>0</v>
      </c>
      <c r="J15" s="8">
        <f>J8+J9+J10+J11+J12+J13+J14</f>
        <v>0</v>
      </c>
      <c r="K15" s="8">
        <f>K8+K9+K10+K11+K12+K13+K14</f>
        <v>0</v>
      </c>
      <c r="L15" s="8">
        <f>L8+L9+L10+L11+L12+L13+L14</f>
        <v>0</v>
      </c>
      <c r="M15" s="8">
        <f>M8+M9+M10+M11+M12+M13+M14</f>
        <v>0</v>
      </c>
      <c r="N15" s="8">
        <f>N8+N9+N10+N11+N12+N13+N14</f>
        <v>0</v>
      </c>
      <c r="O15" s="8">
        <f>O8+O9+O10+O11+O12+O13+O14</f>
        <v>0</v>
      </c>
      <c r="P15" s="8">
        <f>P8+P9+P10+P11+P12+P13+P14</f>
        <v>0</v>
      </c>
      <c r="Q15" s="8">
        <f>Q8+Q9+Q10+Q11+Q12+Q13+Q14</f>
        <v>0</v>
      </c>
      <c r="R15" s="8">
        <f>R8+R9+R10+R11+R12+R13+R14</f>
        <v>0</v>
      </c>
    </row>
    <row r="16" spans="2:18">
      <c r="B16" s="10" t="s">
        <v>56</v>
      </c>
      <c r="C16" s="1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>
      <c r="B17" s="14" t="s">
        <v>57</v>
      </c>
      <c r="C17" s="15">
        <v>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>
      <c r="B18" s="14" t="s">
        <v>58</v>
      </c>
      <c r="C18" s="15">
        <v>10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>
      <c r="B19" s="18" t="s">
        <v>59</v>
      </c>
      <c r="C19" s="19">
        <v>11</v>
      </c>
      <c r="D19" s="8">
        <f>D17+D18</f>
        <v>0</v>
      </c>
      <c r="E19" s="8">
        <f>E17+E18</f>
        <v>0</v>
      </c>
      <c r="F19" s="8">
        <f>F17+F18</f>
        <v>0</v>
      </c>
      <c r="G19" s="8">
        <f>G17+G18</f>
        <v>0</v>
      </c>
      <c r="H19" s="8">
        <f>H17+H18</f>
        <v>0</v>
      </c>
      <c r="I19" s="8">
        <f>I17+I18</f>
        <v>0</v>
      </c>
      <c r="J19" s="8">
        <f>J17+J18</f>
        <v>0</v>
      </c>
      <c r="K19" s="8">
        <f>K17+K18</f>
        <v>0</v>
      </c>
      <c r="L19" s="8">
        <f>L17+L18</f>
        <v>0</v>
      </c>
      <c r="M19" s="8">
        <f>M17+M18</f>
        <v>0</v>
      </c>
      <c r="N19" s="8">
        <f>N17+N18</f>
        <v>0</v>
      </c>
      <c r="O19" s="8">
        <f>O17+O18</f>
        <v>0</v>
      </c>
      <c r="P19" s="8">
        <f>P17+P18</f>
        <v>0</v>
      </c>
      <c r="Q19" s="8">
        <f>Q17+Q18</f>
        <v>0</v>
      </c>
      <c r="R19" s="8">
        <f>R17+R18</f>
        <v>0</v>
      </c>
    </row>
    <row r="20" spans="2:18">
      <c r="B20" s="20" t="s">
        <v>60</v>
      </c>
      <c r="C20" s="13">
        <v>12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2:18">
      <c r="B21" s="10" t="s">
        <v>61</v>
      </c>
      <c r="C21" s="1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>
      <c r="B22" s="14" t="s">
        <v>62</v>
      </c>
      <c r="C22" s="15">
        <v>13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18">
      <c r="B23" s="14" t="s">
        <v>63</v>
      </c>
      <c r="C23" s="15">
        <v>14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>
      <c r="B24" s="14" t="s">
        <v>64</v>
      </c>
      <c r="C24" s="15">
        <v>15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>
      <c r="B25" s="18" t="s">
        <v>65</v>
      </c>
      <c r="C25" s="19">
        <v>16</v>
      </c>
      <c r="D25" s="8">
        <f>D20+D21+D22+D23+D24</f>
        <v>0</v>
      </c>
      <c r="E25" s="8">
        <f>E20+E21+E22+E23+E24</f>
        <v>0</v>
      </c>
      <c r="F25" s="8">
        <f>F20+F21+F22+F23+F24</f>
        <v>0</v>
      </c>
      <c r="G25" s="8">
        <f>G20+G21+G22+G23+G24</f>
        <v>0</v>
      </c>
      <c r="H25" s="8">
        <f>H20+H21+H22+H23+H24</f>
        <v>0</v>
      </c>
      <c r="I25" s="8">
        <f>I20+I21+I22+I23+I24</f>
        <v>0</v>
      </c>
      <c r="J25" s="8">
        <f>J20+J21+J22+J23+J24</f>
        <v>0</v>
      </c>
      <c r="K25" s="8">
        <f>K20+K21+K22+K23+K24</f>
        <v>0</v>
      </c>
      <c r="L25" s="8">
        <f>L20+L21+L22+L23+L24</f>
        <v>0</v>
      </c>
      <c r="M25" s="8">
        <f>M20+M21+M22+M23+M24</f>
        <v>0</v>
      </c>
      <c r="N25" s="8">
        <f>N20+N21+N22+N23+N24</f>
        <v>0</v>
      </c>
      <c r="O25" s="8">
        <f>O20+O21+O22+O23+O24</f>
        <v>0</v>
      </c>
      <c r="P25" s="8">
        <f>P20+P21+P22+P23+P24</f>
        <v>0</v>
      </c>
      <c r="Q25" s="8">
        <f>Q20+Q21+Q22+Q23+Q24</f>
        <v>0</v>
      </c>
      <c r="R25" s="8">
        <f>R20+R21+R22+R23+R24</f>
        <v>0</v>
      </c>
    </row>
    <row r="26" spans="2:18">
      <c r="B26" s="10" t="s">
        <v>66</v>
      </c>
      <c r="C26" s="1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>
      <c r="B27" s="14" t="s">
        <v>67</v>
      </c>
      <c r="C27" s="15">
        <v>17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18">
      <c r="B28" s="40" t="s">
        <v>53</v>
      </c>
      <c r="C28" s="15">
        <v>18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>
      <c r="B29" s="14" t="s">
        <v>68</v>
      </c>
      <c r="C29" s="15">
        <v>19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18">
      <c r="B30" s="14" t="s">
        <v>69</v>
      </c>
      <c r="C30" s="15">
        <v>20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2:18">
      <c r="B31" s="14" t="s">
        <v>70</v>
      </c>
      <c r="C31" s="15">
        <v>21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2:18">
      <c r="B32" s="14" t="s">
        <v>71</v>
      </c>
      <c r="C32" s="15">
        <v>22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>
      <c r="B33" s="18" t="s">
        <v>72</v>
      </c>
      <c r="C33" s="19">
        <v>23</v>
      </c>
      <c r="D33" s="8">
        <f>D27+D28+D29+D30+D31+D32</f>
        <v>0</v>
      </c>
      <c r="E33" s="8">
        <f>E27+E28+E29+E30+E31+E32</f>
        <v>0</v>
      </c>
      <c r="F33" s="8">
        <f>F27+F28+F29+F30+F31+F32</f>
        <v>0</v>
      </c>
      <c r="G33" s="8">
        <f>G27+G28+G29+G30+G31+G32</f>
        <v>0</v>
      </c>
      <c r="H33" s="8">
        <f>H27+H28+H29+H30+H31+H32</f>
        <v>0</v>
      </c>
      <c r="I33" s="8">
        <f>I27+I28+I29+I30+I31+I32</f>
        <v>0</v>
      </c>
      <c r="J33" s="8">
        <f>J27+J28+J29+J30+J31+J32</f>
        <v>0</v>
      </c>
      <c r="K33" s="8">
        <f>K27+K28+K29+K30+K31+K32</f>
        <v>0</v>
      </c>
      <c r="L33" s="8">
        <f>L27+L28+L29+L30+L31+L32</f>
        <v>0</v>
      </c>
      <c r="M33" s="8">
        <f>M27+M28+M29+M30+M31+M32</f>
        <v>0</v>
      </c>
      <c r="N33" s="8">
        <f>N27+N28+N29+N30+N31+N32</f>
        <v>0</v>
      </c>
      <c r="O33" s="8">
        <f>O27+O28+O29+O30+O31+O32</f>
        <v>0</v>
      </c>
      <c r="P33" s="8">
        <f>P27+P28+P29+P30+P31+P32</f>
        <v>0</v>
      </c>
      <c r="Q33" s="8">
        <f>Q27+Q28+Q29+Q30+Q31+Q32</f>
        <v>0</v>
      </c>
      <c r="R33" s="8">
        <f>R27+R28+R29+R30+R31+R32</f>
        <v>0</v>
      </c>
    </row>
    <row r="34" spans="2:18">
      <c r="B34" s="10" t="s">
        <v>73</v>
      </c>
      <c r="C34" s="1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>
      <c r="B35" s="14" t="s">
        <v>74</v>
      </c>
      <c r="C35" s="15">
        <v>24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>
      <c r="B36" s="14" t="s">
        <v>75</v>
      </c>
      <c r="C36" s="15">
        <v>26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21" t="s">
        <v>76</v>
      </c>
      <c r="C37" s="22">
        <v>27</v>
      </c>
      <c r="D37" s="8" t="e">
        <f>D35+#REF!+D36</f>
        <v>#REF!</v>
      </c>
      <c r="E37" s="8" t="e">
        <f>E35+#REF!+E36</f>
        <v>#REF!</v>
      </c>
      <c r="F37" s="8" t="e">
        <f>F35+#REF!+F36</f>
        <v>#REF!</v>
      </c>
      <c r="G37" s="8" t="e">
        <f>G35+#REF!+G36</f>
        <v>#REF!</v>
      </c>
      <c r="H37" s="8" t="e">
        <f>H35+#REF!+H36</f>
        <v>#REF!</v>
      </c>
      <c r="I37" s="8" t="e">
        <f>I35+#REF!+I36</f>
        <v>#REF!</v>
      </c>
      <c r="J37" s="8" t="e">
        <f>J35+#REF!+J36</f>
        <v>#REF!</v>
      </c>
      <c r="K37" s="8" t="e">
        <f>K35+#REF!+K36</f>
        <v>#REF!</v>
      </c>
      <c r="L37" s="8" t="e">
        <f>L35+#REF!+L36</f>
        <v>#REF!</v>
      </c>
      <c r="M37" s="8" t="e">
        <f>M35+#REF!+M36</f>
        <v>#REF!</v>
      </c>
      <c r="N37" s="8" t="e">
        <f>N35+#REF!+N36</f>
        <v>#REF!</v>
      </c>
      <c r="O37" s="8" t="e">
        <f>O35+#REF!+O36</f>
        <v>#REF!</v>
      </c>
      <c r="P37" s="8" t="e">
        <f>P35+#REF!+P36</f>
        <v>#REF!</v>
      </c>
      <c r="Q37" s="8" t="e">
        <f>Q35+#REF!+Q36</f>
        <v>#REF!</v>
      </c>
      <c r="R37" s="8" t="e">
        <f>R35+#REF!+R36</f>
        <v>#REF!</v>
      </c>
    </row>
    <row r="38" spans="2:18">
      <c r="B38" s="12" t="s">
        <v>77</v>
      </c>
      <c r="C38" s="13">
        <v>28</v>
      </c>
      <c r="D38" s="9" t="e">
        <f>D20+D25+D33+D37</f>
        <v>#REF!</v>
      </c>
      <c r="E38" s="9" t="e">
        <f>E20+E25+E33+E37</f>
        <v>#REF!</v>
      </c>
      <c r="F38" s="9" t="e">
        <f>F20+F25+F33+F37</f>
        <v>#REF!</v>
      </c>
      <c r="G38" s="9" t="e">
        <f>G20+G25+G33+G37</f>
        <v>#REF!</v>
      </c>
      <c r="H38" s="9" t="e">
        <f>H20+H25+H33+H37</f>
        <v>#REF!</v>
      </c>
      <c r="I38" s="9" t="e">
        <f>I20+I25+I33+I37</f>
        <v>#REF!</v>
      </c>
      <c r="J38" s="9" t="e">
        <f>J20+J25+J33+J37</f>
        <v>#REF!</v>
      </c>
      <c r="K38" s="9" t="e">
        <f>K20+K25+K33+K37</f>
        <v>#REF!</v>
      </c>
      <c r="L38" s="9" t="e">
        <f>L20+L25+L33+L37</f>
        <v>#REF!</v>
      </c>
      <c r="M38" s="9" t="e">
        <f>M20+M25+M33+M37</f>
        <v>#REF!</v>
      </c>
      <c r="N38" s="9" t="e">
        <f>N20+N25+N33+N37</f>
        <v>#REF!</v>
      </c>
      <c r="O38" s="9" t="e">
        <f>O20+O25+O33+O37</f>
        <v>#REF!</v>
      </c>
      <c r="P38" s="9" t="e">
        <f>P20+P25+P33+P37</f>
        <v>#REF!</v>
      </c>
      <c r="Q38" s="9" t="e">
        <f>Q20+Q25+Q33+Q37</f>
        <v>#REF!</v>
      </c>
      <c r="R38" s="9" t="e">
        <f>R20+R25+R33+R37</f>
        <v>#REF!</v>
      </c>
    </row>
    <row r="39" spans="2:18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</sheetData>
  <mergeCells count="7">
    <mergeCell ref="P5:P6"/>
    <mergeCell ref="B2:M2"/>
    <mergeCell ref="R5:R6"/>
    <mergeCell ref="Q5:Q6"/>
    <mergeCell ref="D5:O5"/>
    <mergeCell ref="B5:B6"/>
    <mergeCell ref="C5:C6"/>
  </mergeCells>
  <pageMargins left="0.7" right="0.7" top="0.75" bottom="0.75" header="0.3" footer="0.3"/>
  <pageSetup paperSize="9" orientation="portrait" verticalDpi="429496729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edLang xmlns="5880b7cc-bfb7-4770-a891-bca5c5254217" xsi:nil="true"/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4" ma:contentTypeDescription="Create a new document." ma:contentTypeScope="" ma:versionID="5ccc61448db9d771e9a002051f8dd1d9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33a37c81d61dd2ca81fbd63c5108a71a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ranslatedL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nslatedLang" ma:index="20" nillable="true" ma:displayName="Translated Language" ma:internalName="TranslatedLang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7241c3-12bb-4367-bae9-b1ecab2fbdb8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8D772-E823-46ED-9587-BE239F1465FE}"/>
</file>

<file path=customXml/itemProps2.xml><?xml version="1.0" encoding="utf-8"?>
<ds:datastoreItem xmlns:ds="http://schemas.openxmlformats.org/officeDocument/2006/customXml" ds:itemID="{8AE31421-7B85-4031-BA55-48DF43204728}"/>
</file>

<file path=customXml/itemProps3.xml><?xml version="1.0" encoding="utf-8"?>
<ds:datastoreItem xmlns:ds="http://schemas.openxmlformats.org/officeDocument/2006/customXml" ds:itemID="{EC8FA682-E848-4C40-ADA0-132A7AE06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Liviu Andriuta</dc:creator>
  <cp:keywords/>
  <dc:description/>
  <cp:lastModifiedBy>Mircea Dragomir</cp:lastModifiedBy>
  <cp:revision/>
  <dcterms:created xsi:type="dcterms:W3CDTF">2020-10-21T17:25:26Z</dcterms:created>
  <dcterms:modified xsi:type="dcterms:W3CDTF">2026-07-27T08:12:12Z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