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https://undp-my.sharepoint.com/personal/tatiana_panfil_undp_org/Documents/Request for Quotations/"/>
    </mc:Choice>
  </mc:AlternateContent>
  <xr:revisionPtr revIDLastSave="0" documentId="10_ncr:100000_{4C6868B4-9401-4023-ADFC-F93966083043}" xr6:coauthVersionLast="31" xr6:coauthVersionMax="36" xr10:uidLastSave="{00000000-0000-0000-0000-000000000000}"/>
  <bookViews>
    <workbookView xWindow="0" yWindow="0" windowWidth="28800" windowHeight="14025" xr2:uid="{5327EADC-7E29-402E-B6BF-1A55CBCBDE8B}"/>
  </bookViews>
  <sheets>
    <sheet name="BOQ 1 CCTV system" sheetId="1" r:id="rId1"/>
    <sheet name="BoQ 2 LAN" sheetId="2" r:id="rId2"/>
  </sheets>
  <definedNames>
    <definedName name="_xlnm.Print_Area" localSheetId="0">'BOQ 1 CCTV system'!$A$1:$F$37</definedName>
    <definedName name="_xlnm.Print_Area" localSheetId="1">'BoQ 2 LAN'!$A$1:$F$38</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6" i="2" l="1"/>
  <c r="F17" i="2"/>
  <c r="F18" i="2"/>
  <c r="F19" i="2"/>
  <c r="F20" i="2"/>
  <c r="F21" i="2"/>
  <c r="F22" i="2"/>
  <c r="F23" i="2"/>
  <c r="F24" i="2"/>
  <c r="F25" i="2"/>
  <c r="F26" i="2"/>
  <c r="F27" i="2"/>
  <c r="F28" i="2"/>
  <c r="F29" i="2"/>
  <c r="F30" i="2"/>
  <c r="F31" i="2"/>
  <c r="F32" i="2"/>
  <c r="F33" i="2"/>
  <c r="F15" i="2"/>
  <c r="F8" i="2"/>
  <c r="F9" i="2"/>
  <c r="F10" i="2"/>
  <c r="F11" i="2"/>
  <c r="F12" i="2"/>
  <c r="F7" i="2"/>
  <c r="F23" i="1"/>
  <c r="F13" i="1"/>
  <c r="F22" i="1"/>
  <c r="F16" i="1"/>
  <c r="F17" i="1"/>
  <c r="F18" i="1"/>
  <c r="F19" i="1"/>
  <c r="F20" i="1"/>
  <c r="F21" i="1"/>
  <c r="F15" i="1"/>
  <c r="F8" i="1"/>
  <c r="F9" i="1"/>
  <c r="F10" i="1"/>
  <c r="F11" i="1"/>
  <c r="F12" i="1"/>
  <c r="F7" i="1"/>
  <c r="F34" i="2" l="1"/>
  <c r="F13" i="2"/>
  <c r="F35" i="2" s="1"/>
</calcChain>
</file>

<file path=xl/sharedStrings.xml><?xml version="1.0" encoding="utf-8"?>
<sst xmlns="http://schemas.openxmlformats.org/spreadsheetml/2006/main" count="113" uniqueCount="68">
  <si>
    <t>№</t>
  </si>
  <si>
    <t>Type of equipment</t>
  </si>
  <si>
    <t>Measurement unit</t>
  </si>
  <si>
    <t>Amount</t>
  </si>
  <si>
    <t>pieces</t>
  </si>
  <si>
    <t>CCTV system</t>
  </si>
  <si>
    <t>A) Video surveillance cameras</t>
  </si>
  <si>
    <t>Installation and testing works</t>
  </si>
  <si>
    <t>L.S.</t>
  </si>
  <si>
    <t>Total chapter A) Video surveillance cameras</t>
  </si>
  <si>
    <t>m</t>
  </si>
  <si>
    <t>Quantity</t>
  </si>
  <si>
    <t>B) Cables and sewerage for CCTV system</t>
  </si>
  <si>
    <t>Total chapter B) Cables and sewerage for CCTV system</t>
  </si>
  <si>
    <t>Network bulet camera  (as per specification 12)</t>
  </si>
  <si>
    <t>Fixed Dome Network camera  (as per specification 13)</t>
  </si>
  <si>
    <t>Fisheye Network camera  (as per specification 14)</t>
  </si>
  <si>
    <t>LAN system</t>
  </si>
  <si>
    <t>A) External LAN</t>
  </si>
  <si>
    <t>Total chapter A) External LAN</t>
  </si>
  <si>
    <t>B) Internal LAN</t>
  </si>
  <si>
    <t>Total chapter B)  Internal LAN</t>
  </si>
  <si>
    <t>Patch-Panel 19” 24xRJ45/1U Cat5e UTP with Support Bar, tool Krone &amp; 110</t>
  </si>
  <si>
    <t>Cable management 1U</t>
  </si>
  <si>
    <t>FO Cross 19” 24ports LC-duplex</t>
  </si>
  <si>
    <t>Patch-cord FTP cat.5e, 0,5m</t>
  </si>
  <si>
    <t>Patch-cord UTP cat.5e, 3m</t>
  </si>
  <si>
    <t>Pigtail LC SM</t>
  </si>
  <si>
    <t>Adapter LC-duplex</t>
  </si>
  <si>
    <t>Grand Total (A+B)</t>
  </si>
  <si>
    <t>Installation and testing works **</t>
  </si>
  <si>
    <t>Installation and testing works  **</t>
  </si>
  <si>
    <t>Outdor cables with copper conductors d=0.5mm 2x4, 24AWG double screen, SFTP Cable Cat5 (as per specification 17)</t>
  </si>
  <si>
    <t>Power cable ВВГнг-FRHF 3x1.5</t>
  </si>
  <si>
    <t>Cables with copper conductors d=0.5mm 2x4, 24AWG , F/ UTP Cable Cat5e</t>
  </si>
  <si>
    <t>RJ -45 outlet, installation in the channel (single)</t>
  </si>
  <si>
    <t>RJ -45 outlet, installation on the wall (single)</t>
  </si>
  <si>
    <t>Shielded cable  YSLCY-JZ 8x0,5</t>
  </si>
  <si>
    <t>Metal channel for cable 200x100mm, L=3,0m with cover</t>
  </si>
  <si>
    <t>Corrugated pipe d= 20mm</t>
  </si>
  <si>
    <t>PE pipe d= 20mm</t>
  </si>
  <si>
    <t>Metal channel for cable 200x150mm,  with cover</t>
  </si>
  <si>
    <t xml:space="preserve">*The supplier will present in a full testing protocol report after completion of cabling works </t>
  </si>
  <si>
    <t>Programming of the CCTV system</t>
  </si>
  <si>
    <t>PE pipe d= 32mm</t>
  </si>
  <si>
    <t>Cable channel with cover 20x30</t>
  </si>
  <si>
    <t>Corrogated pipe d= 20mm</t>
  </si>
  <si>
    <t>Corrogated pipe d= 32mm</t>
  </si>
  <si>
    <t>Cable channel with cover 50x150</t>
  </si>
  <si>
    <t>Outdor cables with copper conductors d=0.5mm 2x4, 24AWG double screen, SFTP Cable Category 5 (as per specification 17)</t>
  </si>
  <si>
    <t>Fiber optic cable with 12 pairs, 2x12 =24 (as per specification 17)</t>
  </si>
  <si>
    <r>
      <t>19” Rack-Mount 42U/800*1000</t>
    </r>
    <r>
      <rPr>
        <sz val="11"/>
        <color rgb="FFFF0000"/>
        <rFont val="Calibri (Body)_x0000_"/>
      </rPr>
      <t xml:space="preserve"> </t>
    </r>
    <r>
      <rPr>
        <sz val="11"/>
        <color theme="1"/>
        <rFont val="Calibri (Body)_x0000_"/>
      </rPr>
      <t>with thermostat and ventilation unit  (as per specification 17)</t>
    </r>
  </si>
  <si>
    <t>19” Rack-Mount 9U/600*600 (as per specification 17)</t>
  </si>
  <si>
    <t>19” Rack-Mount 6U/600*600 (as per specification 17)</t>
  </si>
  <si>
    <r>
      <t xml:space="preserve">Low Light Camera </t>
    </r>
    <r>
      <rPr>
        <sz val="11"/>
        <color theme="1"/>
        <rFont val="Calibri (Body)_x0000_"/>
      </rPr>
      <t>for</t>
    </r>
    <r>
      <rPr>
        <sz val="11"/>
        <color theme="1"/>
        <rFont val="Calibri"/>
        <family val="2"/>
        <scheme val="minor"/>
      </rPr>
      <t xml:space="preserve"> ANPR  (as per specification 15)*</t>
    </r>
  </si>
  <si>
    <t xml:space="preserve"> *** When installing the equipment the bidder shall take into account all consumables (RJ modules, etc.) </t>
  </si>
  <si>
    <t>BOQ No 1- CCTV system</t>
  </si>
  <si>
    <t>BOQ No 2 - Local Area Network</t>
  </si>
  <si>
    <t>Note:</t>
  </si>
  <si>
    <t>Note: ROM</t>
  </si>
  <si>
    <t>Note: ENG</t>
  </si>
  <si>
    <t>Unit price, VAT exclusive</t>
  </si>
  <si>
    <t>Amount, VAT exclusive</t>
  </si>
  <si>
    <t>RfQ18/01810: Palanca JOBCP/ Delivery and installation of local area and CCTV systems”.</t>
  </si>
  <si>
    <t>* - For ANPR cameras, when setting up the prices,  the full system shall be taken into account (software, servers, etc.). The fully functional system shall be included in the offer.</t>
  </si>
  <si>
    <t xml:space="preserve"> ** - When setting up the price for the installation work,  the need to develop reports tests for each installed product accompanied by laboratory tests shall be taken into account (Cameras, wiring, etc.). Laboratory tests certifications shall be included in the offer.</t>
  </si>
  <si>
    <t>*- Pentru camerele ANPR, la formarea prețului se va ține cont de soluția deplină pentru funcționarea sistemei (softuri, servere, etc dacă e cazul), care se vor include in oferta.                                                                                                                                                                                                                                                                                                                                                                                                                                                         **- La formerea prețului pentru lucrările de instalare se va ține cont de necesitatea de a elabora rapoarte de încercări pentru fiecare produs montat cu teste de laborator (Camere, cablaje, etc). Certificarile de laborator urmeaza a fi incluse in oferta.                                                                                                            
 *** La montarea utilajului ofertantul va ține cont de toate consumabilele aferente (module RJ, etc.)                                                   
****- În cazul în care funcținarea camerelor impune existența cărorva acte permisive ce se obțin contra cost (Licențe, etc), la formarea prețului pozițiilor 1-3 se va ține cont de acestea costuri pentru o durată de minim 5 ani. Licentele urmeaza a fi incluse in oferta.</t>
  </si>
  <si>
    <t>**** - If the cameras  require some permissive documents to be obtained for a fee (Licenses etc.) for their good funtioning, the bidder shall take into account these costs relevant for positions 1-3, for at least 5 years. Licenses shall be included in the offer.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</si>
</sst>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0_);_(* \(#,##0.0\);_(* &quot;-&quot;??_);_(@_)"/>
  </numFmts>
  <fonts count="11">
    <font>
      <sz val="11"/>
      <color theme="1"/>
      <name val="Calibri"/>
      <family val="2"/>
      <scheme val="minor"/>
    </font>
    <font>
      <b/>
      <sz val="11"/>
      <color theme="1"/>
      <name val="Calibri"/>
      <family val="2"/>
      <scheme val="minor"/>
    </font>
    <font>
      <b/>
      <sz val="14"/>
      <color theme="1"/>
      <name val="Calibri"/>
      <family val="2"/>
      <scheme val="minor"/>
    </font>
    <font>
      <sz val="11"/>
      <name val="Calibri"/>
      <family val="2"/>
      <scheme val="minor"/>
    </font>
    <font>
      <sz val="11"/>
      <color rgb="FFFF0000"/>
      <name val="Calibri (Body)_x0000_"/>
    </font>
    <font>
      <sz val="11"/>
      <color theme="1"/>
      <name val="Calibri (Body)_x0000_"/>
    </font>
    <font>
      <sz val="11"/>
      <color theme="1"/>
      <name val="Calibri"/>
      <family val="2"/>
      <scheme val="minor"/>
    </font>
    <font>
      <sz val="12"/>
      <color rgb="FF222222"/>
      <name val="Arial"/>
      <family val="2"/>
    </font>
    <font>
      <b/>
      <i/>
      <sz val="11"/>
      <color theme="1"/>
      <name val="Calibri"/>
      <family val="2"/>
      <scheme val="minor"/>
    </font>
    <font>
      <b/>
      <i/>
      <sz val="11"/>
      <name val="Calibri"/>
      <family val="2"/>
      <scheme val="minor"/>
    </font>
    <font>
      <b/>
      <i/>
      <sz val="12"/>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43" fontId="6" fillId="0" borderId="0" applyFont="0" applyFill="0" applyBorder="0" applyAlignment="0" applyProtection="0"/>
  </cellStyleXfs>
  <cellXfs count="66">
    <xf numFmtId="0" fontId="0" fillId="0" borderId="0" xfId="0"/>
    <xf numFmtId="0" fontId="0" fillId="0" borderId="0" xfId="0" applyAlignment="1">
      <alignment vertical="center"/>
    </xf>
    <xf numFmtId="0" fontId="0" fillId="0" borderId="1" xfId="0" applyBorder="1" applyAlignment="1">
      <alignment horizontal="center" vertical="center"/>
    </xf>
    <xf numFmtId="0" fontId="0" fillId="0" borderId="1" xfId="0" applyBorder="1"/>
    <xf numFmtId="0" fontId="0" fillId="0" borderId="1" xfId="0" applyBorder="1" applyAlignment="1">
      <alignment horizontal="center"/>
    </xf>
    <xf numFmtId="0" fontId="0" fillId="0" borderId="1" xfId="0" applyBorder="1" applyAlignment="1">
      <alignment horizontal="left"/>
    </xf>
    <xf numFmtId="0" fontId="0" fillId="0" borderId="1" xfId="0" applyFill="1" applyBorder="1" applyAlignment="1">
      <alignment horizontal="center" vertical="center"/>
    </xf>
    <xf numFmtId="0" fontId="0" fillId="0" borderId="1" xfId="0" applyBorder="1" applyAlignment="1">
      <alignment wrapText="1"/>
    </xf>
    <xf numFmtId="2" fontId="0" fillId="0" borderId="1" xfId="0" applyNumberFormat="1" applyBorder="1" applyAlignment="1">
      <alignment horizontal="center"/>
    </xf>
    <xf numFmtId="2" fontId="0" fillId="0" borderId="1" xfId="0" applyNumberFormat="1" applyBorder="1" applyAlignment="1">
      <alignment horizontal="center" vertical="center"/>
    </xf>
    <xf numFmtId="2" fontId="0" fillId="0" borderId="3" xfId="0" applyNumberFormat="1" applyBorder="1" applyAlignment="1">
      <alignment horizontal="center" vertical="center"/>
    </xf>
    <xf numFmtId="0" fontId="3" fillId="0" borderId="1" xfId="0" applyFont="1" applyBorder="1" applyAlignment="1">
      <alignment horizontal="left"/>
    </xf>
    <xf numFmtId="0" fontId="3" fillId="2" borderId="1" xfId="0" applyFont="1" applyFill="1" applyBorder="1" applyAlignment="1">
      <alignment horizontal="left"/>
    </xf>
    <xf numFmtId="0" fontId="0" fillId="2" borderId="1" xfId="0" applyFill="1" applyBorder="1" applyAlignment="1">
      <alignment horizontal="center"/>
    </xf>
    <xf numFmtId="2" fontId="0" fillId="2" borderId="1" xfId="0" applyNumberFormat="1" applyFill="1" applyBorder="1" applyAlignment="1">
      <alignment horizontal="center" vertical="center"/>
    </xf>
    <xf numFmtId="0" fontId="0" fillId="0" borderId="2" xfId="0" applyBorder="1"/>
    <xf numFmtId="0" fontId="7" fillId="0" borderId="0" xfId="0" applyFont="1"/>
    <xf numFmtId="0" fontId="1" fillId="0" borderId="5" xfId="0" applyFont="1" applyBorder="1" applyAlignment="1">
      <alignment horizontal="left"/>
    </xf>
    <xf numFmtId="0" fontId="3" fillId="0" borderId="0" xfId="0" applyFont="1" applyFill="1" applyAlignment="1">
      <alignment horizontal="left" vertical="top" wrapText="1"/>
    </xf>
    <xf numFmtId="0" fontId="1" fillId="0" borderId="0" xfId="0" applyFont="1" applyBorder="1" applyAlignment="1">
      <alignment horizontal="left"/>
    </xf>
    <xf numFmtId="0" fontId="0" fillId="0" borderId="0" xfId="0" applyBorder="1"/>
    <xf numFmtId="0" fontId="0" fillId="0" borderId="9" xfId="0" applyBorder="1" applyAlignment="1">
      <alignment horizontal="center" vertical="center"/>
    </xf>
    <xf numFmtId="0" fontId="0" fillId="0" borderId="11" xfId="0" applyBorder="1" applyAlignment="1">
      <alignment horizontal="center" vertical="center"/>
    </xf>
    <xf numFmtId="0" fontId="0" fillId="0" borderId="9" xfId="0" applyFill="1" applyBorder="1" applyAlignment="1">
      <alignment horizontal="center" vertical="center"/>
    </xf>
    <xf numFmtId="0" fontId="0" fillId="0" borderId="9" xfId="0" applyBorder="1" applyAlignment="1">
      <alignment horizont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7" xfId="0" applyFill="1" applyBorder="1" applyAlignment="1">
      <alignment horizontal="center" vertical="center" wrapText="1"/>
    </xf>
    <xf numFmtId="0" fontId="0" fillId="3" borderId="8" xfId="0" applyFill="1" applyBorder="1" applyAlignment="1">
      <alignment vertical="center"/>
    </xf>
    <xf numFmtId="164" fontId="1" fillId="0" borderId="10" xfId="1" applyNumberFormat="1" applyFont="1" applyBorder="1" applyAlignment="1">
      <alignment horizontal="center"/>
    </xf>
    <xf numFmtId="43" fontId="1" fillId="0" borderId="10" xfId="1" applyFont="1" applyBorder="1"/>
    <xf numFmtId="164" fontId="0" fillId="3" borderId="15" xfId="1" applyNumberFormat="1" applyFont="1" applyFill="1" applyBorder="1"/>
    <xf numFmtId="0" fontId="0" fillId="3" borderId="1" xfId="0" applyFill="1" applyBorder="1" applyAlignment="1">
      <alignment horizontal="center" vertical="center"/>
    </xf>
    <xf numFmtId="0" fontId="0" fillId="3" borderId="1" xfId="0" applyFill="1" applyBorder="1" applyAlignment="1">
      <alignment horizontal="center" vertical="center" wrapText="1"/>
    </xf>
    <xf numFmtId="0" fontId="0" fillId="3" borderId="1" xfId="0" applyFill="1" applyBorder="1" applyAlignment="1">
      <alignment vertical="center" wrapText="1"/>
    </xf>
    <xf numFmtId="0" fontId="0" fillId="3" borderId="7" xfId="0" applyFill="1" applyBorder="1" applyAlignment="1">
      <alignment vertical="center" wrapText="1"/>
    </xf>
    <xf numFmtId="43" fontId="0" fillId="0" borderId="10" xfId="1" applyFont="1" applyBorder="1" applyAlignment="1">
      <alignment horizontal="center"/>
    </xf>
    <xf numFmtId="43" fontId="0" fillId="0" borderId="10" xfId="1" applyFont="1" applyBorder="1" applyAlignment="1">
      <alignment horizontal="center" vertical="center"/>
    </xf>
    <xf numFmtId="43" fontId="0" fillId="0" borderId="1" xfId="1" applyFont="1" applyBorder="1" applyAlignment="1">
      <alignment horizontal="center"/>
    </xf>
    <xf numFmtId="43" fontId="0" fillId="0" borderId="1" xfId="1" applyFont="1" applyBorder="1" applyAlignment="1">
      <alignment horizontal="center" vertical="center"/>
    </xf>
    <xf numFmtId="43" fontId="0" fillId="0" borderId="1" xfId="1" applyFont="1" applyBorder="1"/>
    <xf numFmtId="2" fontId="1" fillId="3" borderId="1" xfId="0" applyNumberFormat="1" applyFont="1" applyFill="1" applyBorder="1"/>
    <xf numFmtId="2" fontId="1" fillId="3" borderId="5" xfId="0" applyNumberFormat="1" applyFont="1" applyFill="1" applyBorder="1"/>
    <xf numFmtId="0" fontId="8" fillId="0" borderId="5" xfId="0" applyFont="1" applyBorder="1" applyAlignment="1">
      <alignment horizontal="left"/>
    </xf>
    <xf numFmtId="0" fontId="8" fillId="0" borderId="0" xfId="0" applyFont="1" applyBorder="1" applyAlignment="1">
      <alignment horizontal="left"/>
    </xf>
    <xf numFmtId="0" fontId="9" fillId="0" borderId="0" xfId="0" applyFont="1" applyFill="1" applyAlignment="1">
      <alignment horizontal="left" vertical="top" wrapText="1"/>
    </xf>
    <xf numFmtId="0" fontId="10" fillId="0" borderId="0" xfId="0" applyFont="1"/>
    <xf numFmtId="0" fontId="0" fillId="0" borderId="0" xfId="0" applyAlignment="1">
      <alignment horizontal="left" wrapText="1"/>
    </xf>
    <xf numFmtId="0" fontId="3" fillId="0" borderId="0" xfId="0" applyFont="1" applyFill="1" applyBorder="1" applyAlignment="1">
      <alignment horizontal="left" vertical="top" wrapText="1"/>
    </xf>
    <xf numFmtId="0" fontId="3" fillId="0" borderId="0" xfId="0" applyFont="1" applyFill="1" applyAlignment="1">
      <alignment horizontal="left" vertical="top" wrapText="1"/>
    </xf>
    <xf numFmtId="0" fontId="1" fillId="0" borderId="13" xfId="0" applyFont="1" applyBorder="1" applyAlignment="1">
      <alignment horizontal="left"/>
    </xf>
    <xf numFmtId="0" fontId="1" fillId="0" borderId="14" xfId="0" applyFont="1" applyBorder="1" applyAlignment="1">
      <alignment horizontal="left"/>
    </xf>
    <xf numFmtId="0" fontId="2" fillId="0" borderId="0" xfId="0" applyFont="1" applyBorder="1" applyAlignment="1">
      <alignment horizontal="center"/>
    </xf>
    <xf numFmtId="0" fontId="1" fillId="0" borderId="11" xfId="0" applyFont="1" applyBorder="1" applyAlignment="1">
      <alignment horizontal="left" vertical="center"/>
    </xf>
    <xf numFmtId="0" fontId="1" fillId="0" borderId="2" xfId="0" applyFont="1" applyBorder="1" applyAlignment="1">
      <alignment horizontal="left" vertical="center"/>
    </xf>
    <xf numFmtId="0" fontId="1" fillId="0" borderId="12" xfId="0" applyFont="1" applyBorder="1" applyAlignment="1">
      <alignment horizontal="left" vertical="center"/>
    </xf>
    <xf numFmtId="0" fontId="1" fillId="0" borderId="11"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1" fillId="0" borderId="9" xfId="0" applyFont="1" applyBorder="1" applyAlignment="1">
      <alignment horizontal="center" vertical="center"/>
    </xf>
    <xf numFmtId="0" fontId="1" fillId="0" borderId="1" xfId="0" applyFont="1" applyBorder="1" applyAlignment="1">
      <alignment horizontal="center" vertical="center"/>
    </xf>
    <xf numFmtId="0" fontId="1" fillId="0" borderId="10" xfId="0" applyFont="1" applyBorder="1" applyAlignment="1">
      <alignment horizontal="center" vertical="center"/>
    </xf>
    <xf numFmtId="0" fontId="3" fillId="0" borderId="5" xfId="0" applyFont="1" applyFill="1" applyBorder="1" applyAlignment="1">
      <alignment horizontal="left" vertical="top" wrapText="1"/>
    </xf>
    <xf numFmtId="0" fontId="1" fillId="0" borderId="1" xfId="0" applyFont="1" applyBorder="1" applyAlignment="1">
      <alignment horizontal="left"/>
    </xf>
    <xf numFmtId="0" fontId="2" fillId="0" borderId="4" xfId="0" applyFont="1" applyBorder="1" applyAlignment="1">
      <alignment horizontal="center"/>
    </xf>
    <xf numFmtId="0" fontId="1" fillId="0" borderId="1" xfId="0" applyFont="1" applyBorder="1" applyAlignment="1">
      <alignment horizontal="left"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6BA5A-C75E-400E-B511-5BA42E6CFA35}">
  <sheetPr>
    <pageSetUpPr fitToPage="1"/>
  </sheetPr>
  <dimension ref="A1:J36"/>
  <sheetViews>
    <sheetView tabSelected="1" workbookViewId="0">
      <selection activeCell="J15" sqref="J15"/>
    </sheetView>
  </sheetViews>
  <sheetFormatPr defaultColWidth="8.85546875" defaultRowHeight="15"/>
  <cols>
    <col min="1" max="1" width="4.42578125" customWidth="1"/>
    <col min="2" max="2" width="63.7109375" customWidth="1"/>
    <col min="3" max="3" width="13.140625" customWidth="1"/>
    <col min="4" max="4" width="13.7109375" customWidth="1"/>
    <col min="5" max="5" width="11.85546875" customWidth="1"/>
  </cols>
  <sheetData>
    <row r="1" spans="1:10" ht="15.75">
      <c r="B1" s="46" t="s">
        <v>63</v>
      </c>
    </row>
    <row r="2" spans="1:10" ht="15.75">
      <c r="B2" s="46"/>
    </row>
    <row r="3" spans="1:10" ht="19.5" thickBot="1">
      <c r="A3" s="52" t="s">
        <v>56</v>
      </c>
      <c r="B3" s="52"/>
      <c r="C3" s="52"/>
      <c r="D3" s="52"/>
      <c r="E3" s="52"/>
      <c r="F3" s="52"/>
    </row>
    <row r="4" spans="1:10" ht="45">
      <c r="A4" s="25" t="s">
        <v>0</v>
      </c>
      <c r="B4" s="26" t="s">
        <v>1</v>
      </c>
      <c r="C4" s="27" t="s">
        <v>2</v>
      </c>
      <c r="D4" s="27" t="s">
        <v>11</v>
      </c>
      <c r="E4" s="35" t="s">
        <v>61</v>
      </c>
      <c r="F4" s="28" t="s">
        <v>3</v>
      </c>
      <c r="G4" s="1"/>
      <c r="H4" s="1"/>
      <c r="I4" s="1"/>
      <c r="J4" s="1"/>
    </row>
    <row r="5" spans="1:10">
      <c r="A5" s="59" t="s">
        <v>5</v>
      </c>
      <c r="B5" s="60"/>
      <c r="C5" s="60"/>
      <c r="D5" s="60"/>
      <c r="E5" s="60"/>
      <c r="F5" s="61"/>
      <c r="G5" s="1"/>
      <c r="H5" s="1"/>
      <c r="I5" s="1"/>
      <c r="J5" s="1"/>
    </row>
    <row r="6" spans="1:10">
      <c r="A6" s="53" t="s">
        <v>6</v>
      </c>
      <c r="B6" s="54"/>
      <c r="C6" s="54"/>
      <c r="D6" s="54"/>
      <c r="E6" s="54"/>
      <c r="F6" s="55"/>
      <c r="G6" s="1"/>
      <c r="H6" s="1"/>
      <c r="I6" s="1"/>
      <c r="J6" s="1"/>
    </row>
    <row r="7" spans="1:10">
      <c r="A7" s="21">
        <v>1</v>
      </c>
      <c r="B7" s="5" t="s">
        <v>14</v>
      </c>
      <c r="C7" s="4" t="s">
        <v>4</v>
      </c>
      <c r="D7" s="4">
        <v>26</v>
      </c>
      <c r="E7" s="8"/>
      <c r="F7" s="36">
        <f>D7*E7</f>
        <v>0</v>
      </c>
    </row>
    <row r="8" spans="1:10">
      <c r="A8" s="21">
        <v>2</v>
      </c>
      <c r="B8" s="5" t="s">
        <v>15</v>
      </c>
      <c r="C8" s="4" t="s">
        <v>4</v>
      </c>
      <c r="D8" s="4">
        <v>22</v>
      </c>
      <c r="E8" s="8"/>
      <c r="F8" s="36">
        <f t="shared" ref="F8:F12" si="0">D8*E8</f>
        <v>0</v>
      </c>
    </row>
    <row r="9" spans="1:10">
      <c r="A9" s="21">
        <v>3</v>
      </c>
      <c r="B9" s="5" t="s">
        <v>16</v>
      </c>
      <c r="C9" s="4" t="s">
        <v>4</v>
      </c>
      <c r="D9" s="4">
        <v>4</v>
      </c>
      <c r="E9" s="8"/>
      <c r="F9" s="36">
        <f t="shared" si="0"/>
        <v>0</v>
      </c>
    </row>
    <row r="10" spans="1:10">
      <c r="A10" s="21">
        <v>4</v>
      </c>
      <c r="B10" s="5" t="s">
        <v>54</v>
      </c>
      <c r="C10" s="4" t="s">
        <v>4</v>
      </c>
      <c r="D10" s="4">
        <v>12</v>
      </c>
      <c r="E10" s="8"/>
      <c r="F10" s="36">
        <f t="shared" si="0"/>
        <v>0</v>
      </c>
    </row>
    <row r="11" spans="1:10">
      <c r="A11" s="21">
        <v>5</v>
      </c>
      <c r="B11" s="3" t="s">
        <v>30</v>
      </c>
      <c r="C11" s="4" t="s">
        <v>8</v>
      </c>
      <c r="D11" s="4">
        <v>1</v>
      </c>
      <c r="E11" s="8"/>
      <c r="F11" s="36">
        <f t="shared" si="0"/>
        <v>0</v>
      </c>
    </row>
    <row r="12" spans="1:10">
      <c r="A12" s="22">
        <v>6</v>
      </c>
      <c r="B12" s="15" t="s">
        <v>43</v>
      </c>
      <c r="C12" s="4" t="s">
        <v>8</v>
      </c>
      <c r="D12" s="4">
        <v>1</v>
      </c>
      <c r="E12" s="8"/>
      <c r="F12" s="36">
        <f t="shared" si="0"/>
        <v>0</v>
      </c>
    </row>
    <row r="13" spans="1:10">
      <c r="A13" s="56" t="s">
        <v>9</v>
      </c>
      <c r="B13" s="57"/>
      <c r="C13" s="57"/>
      <c r="D13" s="57"/>
      <c r="E13" s="58"/>
      <c r="F13" s="29">
        <f>SUM(F7:F12)</f>
        <v>0</v>
      </c>
    </row>
    <row r="14" spans="1:10">
      <c r="A14" s="53" t="s">
        <v>12</v>
      </c>
      <c r="B14" s="54"/>
      <c r="C14" s="54"/>
      <c r="D14" s="54"/>
      <c r="E14" s="54"/>
      <c r="F14" s="55"/>
    </row>
    <row r="15" spans="1:10" ht="30">
      <c r="A15" s="23">
        <v>1</v>
      </c>
      <c r="B15" s="7" t="s">
        <v>49</v>
      </c>
      <c r="C15" s="2" t="s">
        <v>10</v>
      </c>
      <c r="D15" s="2">
        <v>8740</v>
      </c>
      <c r="E15" s="9"/>
      <c r="F15" s="37">
        <f>D15*E15</f>
        <v>0</v>
      </c>
    </row>
    <row r="16" spans="1:10">
      <c r="A16" s="24">
        <v>2</v>
      </c>
      <c r="B16" s="3" t="s">
        <v>48</v>
      </c>
      <c r="C16" s="4" t="s">
        <v>10</v>
      </c>
      <c r="D16" s="4">
        <v>300</v>
      </c>
      <c r="E16" s="9"/>
      <c r="F16" s="37">
        <f t="shared" ref="F16:F21" si="1">D16*E16</f>
        <v>0</v>
      </c>
    </row>
    <row r="17" spans="1:7">
      <c r="A17" s="24">
        <v>3</v>
      </c>
      <c r="B17" s="3" t="s">
        <v>46</v>
      </c>
      <c r="C17" s="4" t="s">
        <v>10</v>
      </c>
      <c r="D17" s="4">
        <v>200</v>
      </c>
      <c r="E17" s="10"/>
      <c r="F17" s="37">
        <f t="shared" si="1"/>
        <v>0</v>
      </c>
    </row>
    <row r="18" spans="1:7">
      <c r="A18" s="24">
        <v>4</v>
      </c>
      <c r="B18" s="3" t="s">
        <v>47</v>
      </c>
      <c r="C18" s="4" t="s">
        <v>10</v>
      </c>
      <c r="D18" s="4">
        <v>1000</v>
      </c>
      <c r="E18" s="10"/>
      <c r="F18" s="37">
        <f t="shared" si="1"/>
        <v>0</v>
      </c>
    </row>
    <row r="19" spans="1:7">
      <c r="A19" s="23">
        <v>5</v>
      </c>
      <c r="B19" s="3" t="s">
        <v>44</v>
      </c>
      <c r="C19" s="4" t="s">
        <v>10</v>
      </c>
      <c r="D19" s="4">
        <v>50</v>
      </c>
      <c r="E19" s="10"/>
      <c r="F19" s="37">
        <f t="shared" si="1"/>
        <v>0</v>
      </c>
    </row>
    <row r="20" spans="1:7">
      <c r="A20" s="23">
        <v>6</v>
      </c>
      <c r="B20" s="3" t="s">
        <v>45</v>
      </c>
      <c r="C20" s="4" t="s">
        <v>10</v>
      </c>
      <c r="D20" s="4">
        <v>100</v>
      </c>
      <c r="E20" s="10"/>
      <c r="F20" s="37">
        <f t="shared" si="1"/>
        <v>0</v>
      </c>
    </row>
    <row r="21" spans="1:7">
      <c r="A21" s="24">
        <v>7</v>
      </c>
      <c r="B21" s="3" t="s">
        <v>31</v>
      </c>
      <c r="C21" s="4" t="s">
        <v>8</v>
      </c>
      <c r="D21" s="4">
        <v>1</v>
      </c>
      <c r="E21" s="10"/>
      <c r="F21" s="37">
        <f t="shared" si="1"/>
        <v>0</v>
      </c>
    </row>
    <row r="22" spans="1:7">
      <c r="A22" s="56" t="s">
        <v>13</v>
      </c>
      <c r="B22" s="57"/>
      <c r="C22" s="57"/>
      <c r="D22" s="57"/>
      <c r="E22" s="58"/>
      <c r="F22" s="30">
        <f>SUM(F15:F21)</f>
        <v>0</v>
      </c>
    </row>
    <row r="23" spans="1:7" ht="15.75" thickBot="1">
      <c r="A23" s="50" t="s">
        <v>29</v>
      </c>
      <c r="B23" s="51"/>
      <c r="C23" s="51"/>
      <c r="D23" s="51"/>
      <c r="E23" s="51"/>
      <c r="F23" s="31">
        <f>F22+F13</f>
        <v>0</v>
      </c>
    </row>
    <row r="24" spans="1:7">
      <c r="A24" s="19"/>
      <c r="B24" s="19"/>
      <c r="C24" s="19"/>
      <c r="D24" s="19"/>
      <c r="E24" s="19"/>
      <c r="F24" s="20"/>
    </row>
    <row r="25" spans="1:7">
      <c r="A25" s="19"/>
      <c r="B25" s="44" t="s">
        <v>59</v>
      </c>
      <c r="C25" s="19"/>
      <c r="D25" s="19"/>
      <c r="E25" s="19"/>
      <c r="F25" s="20"/>
    </row>
    <row r="26" spans="1:7" ht="15.75">
      <c r="A26" s="48" t="s">
        <v>66</v>
      </c>
      <c r="B26" s="48"/>
      <c r="C26" s="48"/>
      <c r="D26" s="48"/>
      <c r="E26" s="48"/>
      <c r="F26" s="48"/>
      <c r="G26" s="16"/>
    </row>
    <row r="27" spans="1:7">
      <c r="A27" s="49"/>
      <c r="B27" s="49"/>
      <c r="C27" s="49"/>
      <c r="D27" s="49"/>
      <c r="E27" s="49"/>
      <c r="F27" s="49"/>
    </row>
    <row r="28" spans="1:7">
      <c r="A28" s="49"/>
      <c r="B28" s="49"/>
      <c r="C28" s="49"/>
      <c r="D28" s="49"/>
      <c r="E28" s="49"/>
      <c r="F28" s="49"/>
    </row>
    <row r="29" spans="1:7">
      <c r="A29" s="49"/>
      <c r="B29" s="49"/>
      <c r="C29" s="49"/>
      <c r="D29" s="49"/>
      <c r="E29" s="49"/>
      <c r="F29" s="49"/>
    </row>
    <row r="30" spans="1:7">
      <c r="A30" s="49"/>
      <c r="B30" s="49"/>
      <c r="C30" s="49"/>
      <c r="D30" s="49"/>
      <c r="E30" s="49"/>
      <c r="F30" s="49"/>
    </row>
    <row r="31" spans="1:7" ht="42.75" customHeight="1">
      <c r="A31" s="49"/>
      <c r="B31" s="49"/>
      <c r="C31" s="49"/>
      <c r="D31" s="49"/>
      <c r="E31" s="49"/>
      <c r="F31" s="49"/>
    </row>
    <row r="32" spans="1:7" ht="21.75" customHeight="1">
      <c r="A32" s="18"/>
      <c r="B32" s="45" t="s">
        <v>60</v>
      </c>
      <c r="C32" s="18"/>
      <c r="D32" s="18"/>
      <c r="E32" s="18"/>
      <c r="F32" s="18"/>
    </row>
    <row r="33" spans="1:6" ht="30" customHeight="1">
      <c r="A33" s="47" t="s">
        <v>64</v>
      </c>
      <c r="B33" s="47"/>
      <c r="C33" s="47"/>
      <c r="D33" s="47"/>
      <c r="E33" s="47"/>
      <c r="F33" s="47"/>
    </row>
    <row r="34" spans="1:6" ht="31.5" customHeight="1">
      <c r="A34" s="47" t="s">
        <v>65</v>
      </c>
      <c r="B34" s="47"/>
      <c r="C34" s="47"/>
      <c r="D34" s="47"/>
      <c r="E34" s="47"/>
      <c r="F34" s="47"/>
    </row>
    <row r="35" spans="1:6">
      <c r="A35" t="s">
        <v>55</v>
      </c>
    </row>
    <row r="36" spans="1:6" ht="33.75" customHeight="1">
      <c r="A36" s="47" t="s">
        <v>67</v>
      </c>
      <c r="B36" s="47"/>
      <c r="C36" s="47"/>
      <c r="D36" s="47"/>
      <c r="E36" s="47"/>
      <c r="F36" s="47"/>
    </row>
  </sheetData>
  <mergeCells count="11">
    <mergeCell ref="A34:F34"/>
    <mergeCell ref="A36:F36"/>
    <mergeCell ref="A26:F31"/>
    <mergeCell ref="A23:E23"/>
    <mergeCell ref="A3:F3"/>
    <mergeCell ref="A14:F14"/>
    <mergeCell ref="A22:E22"/>
    <mergeCell ref="A5:F5"/>
    <mergeCell ref="A6:F6"/>
    <mergeCell ref="A13:E13"/>
    <mergeCell ref="A33:F33"/>
  </mergeCells>
  <pageMargins left="0.7" right="0.7" top="0.75" bottom="0.75" header="0.3" footer="0.3"/>
  <pageSetup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7A5A4-6C6B-45FA-9A8C-D5F93DCEA0F6}">
  <sheetPr>
    <pageSetUpPr fitToPage="1"/>
  </sheetPr>
  <dimension ref="A1:F37"/>
  <sheetViews>
    <sheetView zoomScaleNormal="100" workbookViewId="0">
      <selection sqref="A1:F38"/>
    </sheetView>
  </sheetViews>
  <sheetFormatPr defaultColWidth="8.85546875" defaultRowHeight="15"/>
  <cols>
    <col min="1" max="1" width="6" customWidth="1"/>
    <col min="2" max="2" width="68.140625" customWidth="1"/>
    <col min="3" max="3" width="14.5703125" customWidth="1"/>
    <col min="5" max="5" width="11.7109375" customWidth="1"/>
    <col min="6" max="6" width="10.42578125" customWidth="1"/>
  </cols>
  <sheetData>
    <row r="1" spans="1:6" ht="15.75">
      <c r="B1" s="46" t="s">
        <v>63</v>
      </c>
    </row>
    <row r="2" spans="1:6" ht="15.75">
      <c r="B2" s="46"/>
    </row>
    <row r="3" spans="1:6" ht="18.75" customHeight="1">
      <c r="A3" s="64" t="s">
        <v>57</v>
      </c>
      <c r="B3" s="64"/>
      <c r="C3" s="64"/>
      <c r="D3" s="64"/>
      <c r="E3" s="64"/>
      <c r="F3" s="64"/>
    </row>
    <row r="4" spans="1:6" ht="45">
      <c r="A4" s="32" t="s">
        <v>0</v>
      </c>
      <c r="B4" s="32" t="s">
        <v>1</v>
      </c>
      <c r="C4" s="33" t="s">
        <v>2</v>
      </c>
      <c r="D4" s="33" t="s">
        <v>11</v>
      </c>
      <c r="E4" s="34" t="s">
        <v>61</v>
      </c>
      <c r="F4" s="34" t="s">
        <v>62</v>
      </c>
    </row>
    <row r="5" spans="1:6" ht="15" customHeight="1">
      <c r="A5" s="60" t="s">
        <v>17</v>
      </c>
      <c r="B5" s="60"/>
      <c r="C5" s="60"/>
      <c r="D5" s="60"/>
      <c r="E5" s="60"/>
      <c r="F5" s="60"/>
    </row>
    <row r="6" spans="1:6" ht="15" customHeight="1">
      <c r="A6" s="65" t="s">
        <v>18</v>
      </c>
      <c r="B6" s="65"/>
      <c r="C6" s="65"/>
      <c r="D6" s="65"/>
      <c r="E6" s="65"/>
      <c r="F6" s="65"/>
    </row>
    <row r="7" spans="1:6">
      <c r="A7" s="2">
        <v>1</v>
      </c>
      <c r="B7" s="5" t="s">
        <v>50</v>
      </c>
      <c r="C7" s="4" t="s">
        <v>10</v>
      </c>
      <c r="D7" s="4">
        <v>3800</v>
      </c>
      <c r="E7" s="8"/>
      <c r="F7" s="38">
        <f>D7*E7</f>
        <v>0</v>
      </c>
    </row>
    <row r="8" spans="1:6">
      <c r="A8" s="2">
        <v>2</v>
      </c>
      <c r="B8" s="11" t="s">
        <v>37</v>
      </c>
      <c r="C8" s="4" t="s">
        <v>10</v>
      </c>
      <c r="D8" s="4">
        <v>432</v>
      </c>
      <c r="E8" s="9"/>
      <c r="F8" s="38">
        <f t="shared" ref="F8:F12" si="0">D8*E8</f>
        <v>0</v>
      </c>
    </row>
    <row r="9" spans="1:6">
      <c r="A9" s="2">
        <v>3</v>
      </c>
      <c r="B9" s="12" t="s">
        <v>33</v>
      </c>
      <c r="C9" s="13" t="s">
        <v>10</v>
      </c>
      <c r="D9" s="13">
        <v>200</v>
      </c>
      <c r="E9" s="14"/>
      <c r="F9" s="38">
        <f t="shared" si="0"/>
        <v>0</v>
      </c>
    </row>
    <row r="10" spans="1:6" ht="30">
      <c r="A10" s="2">
        <v>4</v>
      </c>
      <c r="B10" s="7" t="s">
        <v>32</v>
      </c>
      <c r="C10" s="2" t="s">
        <v>10</v>
      </c>
      <c r="D10" s="2">
        <v>400</v>
      </c>
      <c r="E10" s="9"/>
      <c r="F10" s="38">
        <f t="shared" si="0"/>
        <v>0</v>
      </c>
    </row>
    <row r="11" spans="1:6">
      <c r="A11" s="2">
        <v>5</v>
      </c>
      <c r="B11" s="3" t="s">
        <v>38</v>
      </c>
      <c r="C11" s="2" t="s">
        <v>4</v>
      </c>
      <c r="D11" s="2">
        <v>11</v>
      </c>
      <c r="E11" s="9"/>
      <c r="F11" s="38">
        <f t="shared" si="0"/>
        <v>0</v>
      </c>
    </row>
    <row r="12" spans="1:6">
      <c r="A12" s="2">
        <v>6</v>
      </c>
      <c r="B12" s="3" t="s">
        <v>7</v>
      </c>
      <c r="C12" s="4" t="s">
        <v>8</v>
      </c>
      <c r="D12" s="4">
        <v>1</v>
      </c>
      <c r="E12" s="9"/>
      <c r="F12" s="38">
        <f t="shared" si="0"/>
        <v>0</v>
      </c>
    </row>
    <row r="13" spans="1:6" ht="15" customHeight="1">
      <c r="A13" s="63" t="s">
        <v>19</v>
      </c>
      <c r="B13" s="63"/>
      <c r="C13" s="63"/>
      <c r="D13" s="63"/>
      <c r="E13" s="63"/>
      <c r="F13" s="38">
        <f>SUM(F7:F12)</f>
        <v>0</v>
      </c>
    </row>
    <row r="14" spans="1:6" ht="15" customHeight="1">
      <c r="A14" s="65" t="s">
        <v>20</v>
      </c>
      <c r="B14" s="65"/>
      <c r="C14" s="65"/>
      <c r="D14" s="65"/>
      <c r="E14" s="65"/>
      <c r="F14" s="65"/>
    </row>
    <row r="15" spans="1:6">
      <c r="A15" s="6">
        <v>1</v>
      </c>
      <c r="B15" s="3" t="s">
        <v>51</v>
      </c>
      <c r="C15" s="2" t="s">
        <v>4</v>
      </c>
      <c r="D15" s="2">
        <v>4</v>
      </c>
      <c r="E15" s="9"/>
      <c r="F15" s="39">
        <f>D15*E15</f>
        <v>0</v>
      </c>
    </row>
    <row r="16" spans="1:6">
      <c r="A16" s="6">
        <v>2</v>
      </c>
      <c r="B16" s="3" t="s">
        <v>52</v>
      </c>
      <c r="C16" s="2" t="s">
        <v>4</v>
      </c>
      <c r="D16" s="2">
        <v>5</v>
      </c>
      <c r="E16" s="9"/>
      <c r="F16" s="39">
        <f t="shared" ref="F16:F33" si="1">D16*E16</f>
        <v>0</v>
      </c>
    </row>
    <row r="17" spans="1:6">
      <c r="A17" s="4">
        <v>3</v>
      </c>
      <c r="B17" s="3" t="s">
        <v>53</v>
      </c>
      <c r="C17" s="2" t="s">
        <v>4</v>
      </c>
      <c r="D17" s="4">
        <v>10</v>
      </c>
      <c r="E17" s="9"/>
      <c r="F17" s="39">
        <f t="shared" si="1"/>
        <v>0</v>
      </c>
    </row>
    <row r="18" spans="1:6">
      <c r="A18" s="4">
        <v>4</v>
      </c>
      <c r="B18" s="3" t="s">
        <v>22</v>
      </c>
      <c r="C18" s="2" t="s">
        <v>4</v>
      </c>
      <c r="D18" s="4">
        <v>33</v>
      </c>
      <c r="E18" s="9"/>
      <c r="F18" s="39">
        <f t="shared" si="1"/>
        <v>0</v>
      </c>
    </row>
    <row r="19" spans="1:6">
      <c r="A19" s="4">
        <v>5</v>
      </c>
      <c r="B19" s="3" t="s">
        <v>23</v>
      </c>
      <c r="C19" s="2" t="s">
        <v>4</v>
      </c>
      <c r="D19" s="4">
        <v>37</v>
      </c>
      <c r="E19" s="9"/>
      <c r="F19" s="39">
        <f t="shared" si="1"/>
        <v>0</v>
      </c>
    </row>
    <row r="20" spans="1:6">
      <c r="A20" s="6">
        <v>6</v>
      </c>
      <c r="B20" s="3" t="s">
        <v>24</v>
      </c>
      <c r="C20" s="2" t="s">
        <v>4</v>
      </c>
      <c r="D20" s="4">
        <v>19</v>
      </c>
      <c r="E20" s="9"/>
      <c r="F20" s="39">
        <f t="shared" si="1"/>
        <v>0</v>
      </c>
    </row>
    <row r="21" spans="1:6" ht="15" customHeight="1">
      <c r="A21" s="4">
        <v>8</v>
      </c>
      <c r="B21" s="3" t="s">
        <v>27</v>
      </c>
      <c r="C21" s="2" t="s">
        <v>4</v>
      </c>
      <c r="D21" s="4">
        <v>29</v>
      </c>
      <c r="E21" s="9"/>
      <c r="F21" s="39">
        <f t="shared" si="1"/>
        <v>0</v>
      </c>
    </row>
    <row r="22" spans="1:6" ht="15" customHeight="1">
      <c r="A22" s="4">
        <v>9</v>
      </c>
      <c r="B22" s="3" t="s">
        <v>28</v>
      </c>
      <c r="C22" s="2" t="s">
        <v>4</v>
      </c>
      <c r="D22" s="4">
        <v>29</v>
      </c>
      <c r="E22" s="9"/>
      <c r="F22" s="39">
        <f t="shared" si="1"/>
        <v>0</v>
      </c>
    </row>
    <row r="23" spans="1:6" ht="15" customHeight="1">
      <c r="A23" s="4">
        <v>10</v>
      </c>
      <c r="B23" s="3" t="s">
        <v>25</v>
      </c>
      <c r="C23" s="2" t="s">
        <v>4</v>
      </c>
      <c r="D23" s="4">
        <v>600</v>
      </c>
      <c r="E23" s="9"/>
      <c r="F23" s="39">
        <f t="shared" si="1"/>
        <v>0</v>
      </c>
    </row>
    <row r="24" spans="1:6" ht="15" customHeight="1">
      <c r="A24" s="6">
        <v>11</v>
      </c>
      <c r="B24" s="3" t="s">
        <v>26</v>
      </c>
      <c r="C24" s="2" t="s">
        <v>4</v>
      </c>
      <c r="D24" s="4">
        <v>200</v>
      </c>
      <c r="E24" s="9"/>
      <c r="F24" s="39">
        <f t="shared" si="1"/>
        <v>0</v>
      </c>
    </row>
    <row r="25" spans="1:6" ht="30" customHeight="1">
      <c r="A25" s="6">
        <v>12</v>
      </c>
      <c r="B25" s="7" t="s">
        <v>32</v>
      </c>
      <c r="C25" s="2" t="s">
        <v>10</v>
      </c>
      <c r="D25" s="2">
        <v>8280</v>
      </c>
      <c r="E25" s="9"/>
      <c r="F25" s="39">
        <f t="shared" si="1"/>
        <v>0</v>
      </c>
    </row>
    <row r="26" spans="1:6" ht="15.75" customHeight="1">
      <c r="A26" s="4">
        <v>13</v>
      </c>
      <c r="B26" s="7" t="s">
        <v>34</v>
      </c>
      <c r="C26" s="2" t="s">
        <v>10</v>
      </c>
      <c r="D26" s="2">
        <v>9025</v>
      </c>
      <c r="E26" s="9"/>
      <c r="F26" s="39">
        <f t="shared" si="1"/>
        <v>0</v>
      </c>
    </row>
    <row r="27" spans="1:6" ht="15" customHeight="1">
      <c r="A27" s="4">
        <v>14</v>
      </c>
      <c r="B27" s="3" t="s">
        <v>35</v>
      </c>
      <c r="C27" s="2" t="s">
        <v>4</v>
      </c>
      <c r="D27" s="4">
        <v>100</v>
      </c>
      <c r="E27" s="9"/>
      <c r="F27" s="39">
        <f t="shared" si="1"/>
        <v>0</v>
      </c>
    </row>
    <row r="28" spans="1:6" ht="15" customHeight="1">
      <c r="A28" s="4">
        <v>15</v>
      </c>
      <c r="B28" s="3" t="s">
        <v>36</v>
      </c>
      <c r="C28" s="2" t="s">
        <v>4</v>
      </c>
      <c r="D28" s="4">
        <v>200</v>
      </c>
      <c r="E28" s="9"/>
      <c r="F28" s="39">
        <f t="shared" si="1"/>
        <v>0</v>
      </c>
    </row>
    <row r="29" spans="1:6" ht="15" customHeight="1">
      <c r="A29" s="6">
        <v>16</v>
      </c>
      <c r="B29" s="3" t="s">
        <v>48</v>
      </c>
      <c r="C29" s="4" t="s">
        <v>10</v>
      </c>
      <c r="D29" s="4">
        <v>850</v>
      </c>
      <c r="E29" s="9"/>
      <c r="F29" s="39">
        <f t="shared" si="1"/>
        <v>0</v>
      </c>
    </row>
    <row r="30" spans="1:6" ht="15" customHeight="1">
      <c r="A30" s="6">
        <v>17</v>
      </c>
      <c r="B30" s="3" t="s">
        <v>39</v>
      </c>
      <c r="C30" s="4" t="s">
        <v>10</v>
      </c>
      <c r="D30" s="4">
        <v>1200</v>
      </c>
      <c r="E30" s="9"/>
      <c r="F30" s="39">
        <f t="shared" si="1"/>
        <v>0</v>
      </c>
    </row>
    <row r="31" spans="1:6" ht="15" customHeight="1">
      <c r="A31" s="4">
        <v>18</v>
      </c>
      <c r="B31" s="3" t="s">
        <v>40</v>
      </c>
      <c r="C31" s="4" t="s">
        <v>10</v>
      </c>
      <c r="D31" s="4">
        <v>1100</v>
      </c>
      <c r="E31" s="9"/>
      <c r="F31" s="39">
        <f t="shared" si="1"/>
        <v>0</v>
      </c>
    </row>
    <row r="32" spans="1:6" ht="15" customHeight="1">
      <c r="A32" s="4">
        <v>19</v>
      </c>
      <c r="B32" s="3" t="s">
        <v>41</v>
      </c>
      <c r="C32" s="2" t="s">
        <v>10</v>
      </c>
      <c r="D32" s="2">
        <v>140</v>
      </c>
      <c r="E32" s="9"/>
      <c r="F32" s="39">
        <f t="shared" si="1"/>
        <v>0</v>
      </c>
    </row>
    <row r="33" spans="1:6" ht="15" customHeight="1">
      <c r="A33" s="4">
        <v>20</v>
      </c>
      <c r="B33" s="3" t="s">
        <v>7</v>
      </c>
      <c r="C33" s="4" t="s">
        <v>8</v>
      </c>
      <c r="D33" s="4">
        <v>1</v>
      </c>
      <c r="E33" s="9"/>
      <c r="F33" s="39">
        <f t="shared" si="1"/>
        <v>0</v>
      </c>
    </row>
    <row r="34" spans="1:6" ht="15" customHeight="1">
      <c r="A34" s="63" t="s">
        <v>21</v>
      </c>
      <c r="B34" s="63"/>
      <c r="C34" s="63"/>
      <c r="D34" s="63"/>
      <c r="E34" s="63"/>
      <c r="F34" s="40">
        <f>SUM(F15:F33)</f>
        <v>0</v>
      </c>
    </row>
    <row r="35" spans="1:6" ht="15" customHeight="1">
      <c r="A35" s="63" t="s">
        <v>29</v>
      </c>
      <c r="B35" s="63"/>
      <c r="C35" s="63"/>
      <c r="D35" s="63"/>
      <c r="E35" s="63"/>
      <c r="F35" s="41">
        <f>F34+F13</f>
        <v>0</v>
      </c>
    </row>
    <row r="36" spans="1:6" ht="15" customHeight="1">
      <c r="A36" s="43" t="s">
        <v>58</v>
      </c>
      <c r="B36" s="17"/>
      <c r="C36" s="17"/>
      <c r="D36" s="17"/>
      <c r="E36" s="17"/>
      <c r="F36" s="42"/>
    </row>
    <row r="37" spans="1:6">
      <c r="A37" s="62" t="s">
        <v>42</v>
      </c>
      <c r="B37" s="62"/>
      <c r="C37" s="62"/>
      <c r="D37" s="62"/>
      <c r="E37" s="62"/>
      <c r="F37" s="62"/>
    </row>
  </sheetData>
  <mergeCells count="8">
    <mergeCell ref="A37:F37"/>
    <mergeCell ref="A34:E34"/>
    <mergeCell ref="A35:E35"/>
    <mergeCell ref="A3:F3"/>
    <mergeCell ref="A5:F5"/>
    <mergeCell ref="A6:F6"/>
    <mergeCell ref="A13:E13"/>
    <mergeCell ref="A14:F14"/>
  </mergeCells>
  <pageMargins left="0.7" right="0.7" top="0.75" bottom="0.75" header="0.3" footer="0.3"/>
  <pageSetup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BOQ 1 CCTV system</vt:lpstr>
      <vt:lpstr>BoQ 2 LAN</vt:lpstr>
      <vt:lpstr>'BOQ 1 CCTV system'!Print_Area</vt:lpstr>
      <vt:lpstr>'BoQ 2 LAN'!Print_Area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LocalAdmin</dc:creator>
  <cp:lastModifiedBy>Tatiana Panfil</cp:lastModifiedBy>
  <cp:lastPrinted>2018-09-07T06:35:02Z</cp:lastPrinted>
  <dcterms:created xsi:type="dcterms:W3CDTF">2018-07-31T07:13:49Z</dcterms:created>
  <dcterms:modified xsi:type="dcterms:W3CDTF">2018-09-07T12:27:25Z</dcterms:modified>
</cp:coreProperties>
</file>