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unwomen-my.sharepoint.com/personal/evghenia_hiora_unwomen_org/Documents/Desktop/Evghenia Hiora/Procurement/ITB visibility materials/ITB docs/"/>
    </mc:Choice>
  </mc:AlternateContent>
  <xr:revisionPtr revIDLastSave="1319" documentId="11_F25DC773A252ABDACC104858C11A52325BDE58ED" xr6:coauthVersionLast="46" xr6:coauthVersionMax="47" xr10:uidLastSave="{45AA0B5F-5769-4CDE-8D98-C4B52A364985}"/>
  <bookViews>
    <workbookView xWindow="195" yWindow="555" windowWidth="13875" windowHeight="13485" activeTab="3" xr2:uid="{00000000-000D-0000-FFFF-FFFF00000000}"/>
  </bookViews>
  <sheets>
    <sheet name="Bid Summary" sheetId="5" r:id="rId1"/>
    <sheet name="LOT 1" sheetId="3" r:id="rId2"/>
    <sheet name="LOT 2" sheetId="2" r:id="rId3"/>
    <sheet name="LOT 3"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1" l="1"/>
  <c r="G34" i="1"/>
  <c r="G33" i="1"/>
  <c r="G32" i="1"/>
  <c r="G31" i="1"/>
  <c r="G30" i="1"/>
  <c r="G29" i="1"/>
  <c r="G28" i="1"/>
  <c r="G27" i="1"/>
  <c r="G26" i="1"/>
  <c r="G25" i="1"/>
  <c r="G24" i="1"/>
  <c r="G23" i="1"/>
  <c r="G18" i="1"/>
  <c r="G17" i="1"/>
  <c r="G16" i="1"/>
  <c r="G15" i="1"/>
  <c r="G14" i="1"/>
  <c r="G13" i="1"/>
  <c r="G12" i="1"/>
  <c r="G8" i="1"/>
  <c r="E39" i="2"/>
  <c r="E35" i="2"/>
  <c r="E23" i="2"/>
  <c r="E18" i="2"/>
  <c r="E13" i="2"/>
  <c r="E8" i="2"/>
  <c r="G46" i="2"/>
  <c r="G45" i="2"/>
  <c r="G44" i="2"/>
  <c r="G38" i="2"/>
  <c r="G35" i="2"/>
  <c r="G34" i="2"/>
  <c r="G33" i="2"/>
  <c r="G32" i="2"/>
  <c r="G31" i="2"/>
  <c r="E24" i="3"/>
  <c r="G24" i="3"/>
  <c r="G37" i="3"/>
  <c r="G36" i="3"/>
  <c r="G35" i="3"/>
  <c r="G34" i="3"/>
  <c r="G33" i="3"/>
  <c r="G32" i="3"/>
  <c r="G31" i="3"/>
  <c r="G30" i="3"/>
  <c r="G29" i="3"/>
  <c r="G28" i="3"/>
  <c r="G27" i="3"/>
  <c r="G26" i="3"/>
  <c r="G25" i="3"/>
  <c r="G23" i="3"/>
  <c r="G22" i="3"/>
  <c r="G21" i="3"/>
  <c r="G20" i="3"/>
  <c r="G19" i="3"/>
  <c r="G18" i="3"/>
  <c r="G17" i="3"/>
  <c r="G16" i="3"/>
  <c r="G15" i="3"/>
  <c r="G14" i="3"/>
  <c r="G13" i="3"/>
  <c r="G12" i="3"/>
  <c r="G11" i="3"/>
  <c r="G10" i="3"/>
  <c r="G9" i="3"/>
  <c r="G8" i="3"/>
  <c r="G21" i="1"/>
  <c r="E9" i="1"/>
  <c r="G22" i="1"/>
  <c r="G20" i="1"/>
  <c r="G19" i="1" s="1"/>
  <c r="E19" i="1"/>
  <c r="G11" i="1"/>
  <c r="G10" i="1"/>
  <c r="G9" i="1" s="1"/>
  <c r="G43" i="2"/>
  <c r="G42" i="2"/>
  <c r="G41" i="2"/>
  <c r="G40" i="2"/>
  <c r="G39" i="2" s="1"/>
  <c r="G37" i="2"/>
  <c r="G36" i="2"/>
  <c r="G29" i="2"/>
  <c r="G30" i="2"/>
  <c r="G27" i="2"/>
  <c r="G26" i="2"/>
  <c r="G25" i="2"/>
  <c r="G24" i="2"/>
  <c r="G23" i="2" s="1"/>
  <c r="G28" i="2"/>
  <c r="G14" i="2"/>
  <c r="G22" i="2"/>
  <c r="G21" i="2"/>
  <c r="G20" i="2"/>
  <c r="G19" i="2"/>
  <c r="G18" i="2" s="1"/>
  <c r="G17" i="2"/>
  <c r="G13" i="2" s="1"/>
  <c r="G16" i="2"/>
  <c r="G15" i="2"/>
  <c r="G9" i="2"/>
  <c r="G8" i="2" s="1"/>
  <c r="G10" i="2"/>
  <c r="G11" i="2"/>
  <c r="G12" i="2"/>
  <c r="G37" i="1" l="1"/>
  <c r="G48" i="2"/>
  <c r="G39" i="3"/>
  <c r="E9" i="5"/>
  <c r="E7" i="5"/>
  <c r="E8" i="5" l="1"/>
  <c r="E11" i="5" s="1"/>
</calcChain>
</file>

<file path=xl/sharedStrings.xml><?xml version="1.0" encoding="utf-8"?>
<sst xmlns="http://schemas.openxmlformats.org/spreadsheetml/2006/main" count="238" uniqueCount="112">
  <si>
    <t xml:space="preserve">Price Schedule </t>
  </si>
  <si>
    <t xml:space="preserve">Date: </t>
  </si>
  <si>
    <t>ITB reference:</t>
  </si>
  <si>
    <t xml:space="preserve">Item </t>
  </si>
  <si>
    <t>Description</t>
  </si>
  <si>
    <t xml:space="preserve">Unit Price, MDL 
VAT Excluded  </t>
  </si>
  <si>
    <t>Provided that a purchase order is issued by UN Women within the required bid validity period, the undersigned hereby commits, subject to the terms of such purchase order, to furnish any or all items at the prices offered and to deliver same to the designated point(s) within the delivery time stated above.</t>
  </si>
  <si>
    <t>Company name</t>
  </si>
  <si>
    <t>Address</t>
  </si>
  <si>
    <t>Phone no.</t>
  </si>
  <si>
    <t>Email address of contact person</t>
  </si>
  <si>
    <t>Other email addresses</t>
  </si>
  <si>
    <t>Authorized signature</t>
  </si>
  <si>
    <t xml:space="preserve">Name of authorized signatory </t>
  </si>
  <si>
    <t>Functional title of signatory</t>
  </si>
  <si>
    <t>Date</t>
  </si>
  <si>
    <t>Web site</t>
  </si>
  <si>
    <t xml:space="preserve">Unit </t>
  </si>
  <si>
    <t xml:space="preserve">Delivery Lead Time, Days </t>
  </si>
  <si>
    <t xml:space="preserve">Quantity </t>
  </si>
  <si>
    <t xml:space="preserve">Total Price, MDL 
VAT Excluded  </t>
  </si>
  <si>
    <t xml:space="preserve">LOT 1. Paper </t>
  </si>
  <si>
    <t xml:space="preserve">A1 Poster </t>
  </si>
  <si>
    <t>A3 Poster</t>
  </si>
  <si>
    <t>Card</t>
  </si>
  <si>
    <t>Card Pocket</t>
  </si>
  <si>
    <t>Gift Paper Bag</t>
  </si>
  <si>
    <t xml:space="preserve">Paper Bag </t>
  </si>
  <si>
    <t>Flyer</t>
  </si>
  <si>
    <t>A4 Peel and Seal Envelope</t>
  </si>
  <si>
    <t>A6 Peel and Seal Envelope</t>
  </si>
  <si>
    <t>Brochure</t>
  </si>
  <si>
    <t>A4 Book</t>
  </si>
  <si>
    <t>Folder</t>
  </si>
  <si>
    <t>Sticker</t>
  </si>
  <si>
    <t>Spiral Notebook with Pen</t>
  </si>
  <si>
    <t>Dated Agenda</t>
  </si>
  <si>
    <t>Non-Dated Agenda</t>
  </si>
  <si>
    <t>Motivational Quotes Notebook</t>
  </si>
  <si>
    <t>Metal Pen</t>
  </si>
  <si>
    <t>Table Calendar</t>
  </si>
  <si>
    <t>Wall Calendar</t>
  </si>
  <si>
    <t>Cardboard Picture</t>
  </si>
  <si>
    <t>Canvas Picture</t>
  </si>
  <si>
    <t>Puzzle</t>
  </si>
  <si>
    <t>Bookmark</t>
  </si>
  <si>
    <t>Paper Drink Coaster</t>
  </si>
  <si>
    <t>A5 Document Folder</t>
  </si>
  <si>
    <t>A4 Document Folder</t>
  </si>
  <si>
    <t>Pc</t>
  </si>
  <si>
    <t xml:space="preserve">   Black </t>
  </si>
  <si>
    <t xml:space="preserve">   Blue </t>
  </si>
  <si>
    <t xml:space="preserve">   Orange </t>
  </si>
  <si>
    <t>-</t>
  </si>
  <si>
    <t xml:space="preserve">LOT 2. Textiles  </t>
  </si>
  <si>
    <t>Shirt</t>
  </si>
  <si>
    <t>Hoodie</t>
  </si>
  <si>
    <t>Polo Shirt</t>
  </si>
  <si>
    <t>T-shirt</t>
  </si>
  <si>
    <t>Fluorescent Safety Vest for Children</t>
  </si>
  <si>
    <t>Scarf</t>
  </si>
  <si>
    <t>Vertical Canvass Bag</t>
  </si>
  <si>
    <t>Horizontal Canvass Bag</t>
  </si>
  <si>
    <t>Baseball Cap</t>
  </si>
  <si>
    <t>Washable Face Mask</t>
  </si>
  <si>
    <t>Backpack</t>
  </si>
  <si>
    <t>Premium Laptop Backpack</t>
  </si>
  <si>
    <t>Laptop Sleeve</t>
  </si>
  <si>
    <t>Tablecloth</t>
  </si>
  <si>
    <t xml:space="preserve">   Men Black</t>
  </si>
  <si>
    <t xml:space="preserve">   Men White </t>
  </si>
  <si>
    <t xml:space="preserve">   Women Black</t>
  </si>
  <si>
    <t xml:space="preserve">   Women White </t>
  </si>
  <si>
    <t xml:space="preserve">   Women Orange </t>
  </si>
  <si>
    <t xml:space="preserve">   Women Green  </t>
  </si>
  <si>
    <t xml:space="preserve">   Women Dark Blue   </t>
  </si>
  <si>
    <t xml:space="preserve">   Men Light Grey  </t>
  </si>
  <si>
    <t xml:space="preserve">   Women Light Grey  </t>
  </si>
  <si>
    <t xml:space="preserve">   White</t>
  </si>
  <si>
    <t xml:space="preserve">   Green </t>
  </si>
  <si>
    <t xml:space="preserve">LOT 3. Miscellaneous  </t>
  </si>
  <si>
    <t>Thermo Cup</t>
  </si>
  <si>
    <t>Water Bottle</t>
  </si>
  <si>
    <t xml:space="preserve">   Black</t>
  </si>
  <si>
    <t>Food Container</t>
  </si>
  <si>
    <t>Mug</t>
  </si>
  <si>
    <t>Power Bank</t>
  </si>
  <si>
    <t>Memory Stick Bracelet</t>
  </si>
  <si>
    <t>Bluetooth Speakers</t>
  </si>
  <si>
    <t>Personal Protective Kit</t>
  </si>
  <si>
    <t xml:space="preserve">Recyclable Plastic Bag  </t>
  </si>
  <si>
    <t>Collapsible Umbrella</t>
  </si>
  <si>
    <t>Umbrella</t>
  </si>
  <si>
    <t>Pin</t>
  </si>
  <si>
    <t>Mouse Mat</t>
  </si>
  <si>
    <t>Phone Ring</t>
  </si>
  <si>
    <t>Wooden Desk Mobile Holder</t>
  </si>
  <si>
    <t>Keyring with LED Flashlight</t>
  </si>
  <si>
    <t>Handbag Table Holder</t>
  </si>
  <si>
    <t>Lanyard</t>
  </si>
  <si>
    <t>Premium Gift Set</t>
  </si>
  <si>
    <t>Trophy</t>
  </si>
  <si>
    <t>Roll-up Banner</t>
  </si>
  <si>
    <t>Volumetric Letter</t>
  </si>
  <si>
    <t>Volumetric Installation</t>
  </si>
  <si>
    <t xml:space="preserve">TOTAL LOT PRICE, MDL </t>
  </si>
  <si>
    <t xml:space="preserve">Bid Summary </t>
  </si>
  <si>
    <t>Vendor's Total Price Lot 1</t>
  </si>
  <si>
    <t>Vendor's Total Price Lot 2</t>
  </si>
  <si>
    <t>Vendor's Total Price Lot 3</t>
  </si>
  <si>
    <t xml:space="preserve">Vendor's Total Bid Price </t>
  </si>
  <si>
    <t xml:space="preserve">Name of vendor: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</si>
</sst>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70" formatCode="_(* #,##0_);_(* \(#,##0\);_(* &quot;-&quot;??_);_(@_)"/>
  </numFmts>
  <fonts count="9" x14ac:knownFonts="1">
    <font>
      <sz val="11"/>
      <color theme="1"/>
      <name val="Calibri"/>
      <family val="2"/>
      <scheme val="minor"/>
    </font>
    <font>
      <b/>
      <sz val="11"/>
      <color theme="1"/>
      <name val="Calibri"/>
      <family val="2"/>
      <scheme val="minor"/>
    </font>
    <font>
      <b/>
      <u/>
      <sz val="16"/>
      <color theme="1"/>
      <name val="Calibri"/>
      <family val="2"/>
      <scheme val="minor"/>
    </font>
    <font>
      <b/>
      <sz val="11"/>
      <color rgb="FF000000"/>
      <name val="Calibri"/>
    </font>
    <font>
      <sz val="11"/>
      <color theme="1"/>
      <name val="Calibri"/>
      <family val="2"/>
      <scheme val="minor"/>
    </font>
    <font>
      <b/>
      <sz val="11"/>
      <color rgb="FF0070C0"/>
      <name val="Calibri"/>
      <family val="2"/>
      <scheme val="minor"/>
    </font>
    <font>
      <sz val="11"/>
      <color rgb="FF0070C0"/>
      <name val="Calibri"/>
      <family val="2"/>
      <scheme val="minor"/>
    </font>
    <font>
      <i/>
      <sz val="11"/>
      <color theme="2" tint="-0.499984740745262"/>
      <name val="Calibri"/>
      <family val="2"/>
      <scheme val="minor"/>
    </font>
    <font>
      <b/>
      <sz val="11"/>
      <color theme="2" tint="-0.499984740745262"/>
      <name val="Calibri"/>
      <family val="2"/>
      <scheme val="minor"/>
    </font>
  </fonts>
  <fills count="3">
    <fill>
      <patternFill patternType="none"/>
    </fill>
    <fill>
      <patternFill patternType="gray125"/>
    </fill>
    <fill>
      <patternFill patternType="solid">
        <fgColor theme="3" tint="0.79998168889431442"/>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37">
    <xf numFmtId="0" fontId="0" fillId="0" borderId="0" xfId="0"/>
    <xf numFmtId="0" fontId="0" fillId="0" borderId="0" xfId="0" applyAlignment="1">
      <alignment horizontal="center"/>
    </xf>
    <xf numFmtId="0" fontId="1" fillId="0" borderId="0" xfId="0" applyFont="1" applyAlignment="1">
      <alignment horizontal="center"/>
    </xf>
    <xf numFmtId="0" fontId="0" fillId="0" borderId="1" xfId="0" applyBorder="1"/>
    <xf numFmtId="0" fontId="1" fillId="0" borderId="1" xfId="0" applyFont="1" applyBorder="1"/>
    <xf numFmtId="0" fontId="1" fillId="0" borderId="0" xfId="0" applyFont="1" applyBorder="1"/>
    <xf numFmtId="0" fontId="0" fillId="0" borderId="0" xfId="0" applyBorder="1" applyAlignment="1">
      <alignment horizontal="center"/>
    </xf>
    <xf numFmtId="0" fontId="0" fillId="0" borderId="0" xfId="0" applyBorder="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vertical="center"/>
    </xf>
    <xf numFmtId="0" fontId="3" fillId="2" borderId="3" xfId="0" applyFont="1" applyFill="1" applyBorder="1" applyAlignment="1">
      <alignment horizontal="center" vertical="center" wrapText="1"/>
    </xf>
    <xf numFmtId="0" fontId="0" fillId="0" borderId="0" xfId="0" applyFont="1" applyBorder="1"/>
    <xf numFmtId="0" fontId="0" fillId="0" borderId="0" xfId="0" applyAlignment="1">
      <alignment horizontal="left" wrapText="1"/>
    </xf>
    <xf numFmtId="0" fontId="2" fillId="0" borderId="0" xfId="0" applyFont="1" applyAlignment="1">
      <alignment horizontal="center" vertical="center"/>
    </xf>
    <xf numFmtId="0" fontId="3" fillId="2" borderId="8"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0" fillId="0" borderId="1" xfId="0" applyBorder="1" applyAlignment="1">
      <alignment horizontal="center"/>
    </xf>
    <xf numFmtId="0" fontId="5" fillId="0" borderId="0" xfId="0" applyFont="1" applyBorder="1"/>
    <xf numFmtId="0" fontId="0" fillId="0" borderId="4" xfId="0" applyFont="1" applyBorder="1" applyAlignment="1">
      <alignment horizontal="center"/>
    </xf>
    <xf numFmtId="0" fontId="5" fillId="0" borderId="6" xfId="0" applyFont="1" applyBorder="1" applyAlignment="1">
      <alignment horizontal="left"/>
    </xf>
    <xf numFmtId="43" fontId="1" fillId="0" borderId="5" xfId="1" applyFont="1" applyBorder="1" applyAlignment="1">
      <alignment horizontal="center"/>
    </xf>
    <xf numFmtId="43" fontId="5" fillId="0" borderId="7" xfId="1" applyFont="1" applyBorder="1" applyAlignment="1">
      <alignment horizontal="center"/>
    </xf>
    <xf numFmtId="170" fontId="1" fillId="0" borderId="0" xfId="1" applyNumberFormat="1" applyFont="1" applyBorder="1" applyAlignment="1">
      <alignment horizontal="center"/>
    </xf>
    <xf numFmtId="43" fontId="0" fillId="0" borderId="0" xfId="0" applyNumberFormat="1"/>
    <xf numFmtId="0" fontId="5" fillId="0" borderId="0" xfId="0" applyFont="1"/>
    <xf numFmtId="0" fontId="6" fillId="0" borderId="0" xfId="0" applyFont="1"/>
    <xf numFmtId="43" fontId="5" fillId="0" borderId="0" xfId="0" applyNumberFormat="1" applyFont="1"/>
    <xf numFmtId="0" fontId="7" fillId="0" borderId="0" xfId="0" applyFont="1" applyFill="1" applyBorder="1"/>
    <xf numFmtId="0" fontId="7" fillId="0" borderId="0" xfId="0" applyFont="1" applyBorder="1" applyAlignment="1">
      <alignment horizontal="center"/>
    </xf>
    <xf numFmtId="43" fontId="7" fillId="0" borderId="5" xfId="1" applyFont="1" applyBorder="1" applyAlignment="1">
      <alignment horizontal="center"/>
    </xf>
    <xf numFmtId="0" fontId="7" fillId="0" borderId="0" xfId="0" applyFont="1" applyBorder="1"/>
    <xf numFmtId="0" fontId="8" fillId="0" borderId="0" xfId="0" applyFont="1" applyBorder="1" applyAlignment="1">
      <alignment horizontal="center"/>
    </xf>
    <xf numFmtId="170" fontId="7" fillId="0" borderId="0" xfId="1"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FFD6-02D9-4551-B4FA-27E5E2A83C51}">
  <dimension ref="A1:G12"/>
  <sheetViews>
    <sheetView workbookViewId="0">
      <selection activeCell="E11" sqref="E11"/>
    </sheetView>
  </sheetViews>
  <sheetFormatPr defaultColWidth="0" defaultRowHeight="15" zeroHeight="1" x14ac:dyDescent="0.25"/>
  <cols>
    <col min="1" max="1" width="4.140625" customWidth="1"/>
    <col min="2" max="2" width="23.5703125" bestFit="1" customWidth="1"/>
    <col min="3" max="4" width="9.140625" customWidth="1"/>
    <col min="5" max="5" width="19" customWidth="1"/>
    <col min="6" max="6" width="14.140625" customWidth="1"/>
    <col min="7" max="7" width="3.85546875" customWidth="1"/>
    <col min="8" max="16384" width="9.140625" hidden="1"/>
  </cols>
  <sheetData>
    <row r="1" spans="1:7" x14ac:dyDescent="0.25"/>
    <row r="2" spans="1:7" ht="21" x14ac:dyDescent="0.25">
      <c r="A2" s="16" t="s">
        <v>106</v>
      </c>
      <c r="B2" s="16"/>
      <c r="C2" s="16"/>
      <c r="D2" s="16"/>
      <c r="E2" s="16"/>
      <c r="F2" s="16"/>
      <c r="G2" s="16"/>
    </row>
    <row r="3" spans="1:7" x14ac:dyDescent="0.25">
      <c r="A3" s="1"/>
      <c r="D3" s="1"/>
      <c r="E3" s="1"/>
      <c r="F3" s="1"/>
      <c r="G3" s="1"/>
    </row>
    <row r="4" spans="1:7" x14ac:dyDescent="0.25">
      <c r="A4" t="s">
        <v>111</v>
      </c>
      <c r="D4" s="1"/>
      <c r="E4" s="1" t="s">
        <v>1</v>
      </c>
      <c r="G4" s="1"/>
    </row>
    <row r="5" spans="1:7" x14ac:dyDescent="0.25">
      <c r="A5" t="s">
        <v>2</v>
      </c>
      <c r="D5" s="1"/>
      <c r="E5" s="1"/>
      <c r="F5" s="1"/>
      <c r="G5" s="1"/>
    </row>
    <row r="6" spans="1:7" x14ac:dyDescent="0.25"/>
    <row r="7" spans="1:7" x14ac:dyDescent="0.25">
      <c r="A7" s="2">
        <v>1</v>
      </c>
      <c r="B7" t="s">
        <v>107</v>
      </c>
      <c r="E7" s="27">
        <f>'LOT 1'!G39</f>
        <v>0</v>
      </c>
    </row>
    <row r="8" spans="1:7" x14ac:dyDescent="0.25">
      <c r="A8" s="2">
        <v>2</v>
      </c>
      <c r="B8" t="s">
        <v>108</v>
      </c>
      <c r="E8" s="27">
        <f>'LOT 2'!G48</f>
        <v>0</v>
      </c>
    </row>
    <row r="9" spans="1:7" x14ac:dyDescent="0.25">
      <c r="A9" s="2">
        <v>3</v>
      </c>
      <c r="B9" t="s">
        <v>109</v>
      </c>
      <c r="E9" s="27">
        <f>'LOT 3'!G37</f>
        <v>0</v>
      </c>
    </row>
    <row r="10" spans="1:7" x14ac:dyDescent="0.25"/>
    <row r="11" spans="1:7" x14ac:dyDescent="0.25">
      <c r="A11" s="28" t="s">
        <v>110</v>
      </c>
      <c r="B11" s="29"/>
      <c r="C11" s="29"/>
      <c r="D11" s="29"/>
      <c r="E11" s="30">
        <f>SUM(E7:E10)</f>
        <v>0</v>
      </c>
    </row>
    <row r="12" spans="1:7" x14ac:dyDescent="0.25"/>
  </sheetData>
  <mergeCells count="1">
    <mergeCell ref="A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3D2F-8A9B-4253-806D-D08C7DC3DD0B}">
  <dimension ref="A1:J64"/>
  <sheetViews>
    <sheetView topLeftCell="A4" workbookViewId="0">
      <selection activeCell="B44" sqref="B43:B44"/>
    </sheetView>
  </sheetViews>
  <sheetFormatPr defaultColWidth="0" defaultRowHeight="15" zeroHeight="1" x14ac:dyDescent="0.25"/>
  <cols>
    <col min="1" max="1" width="4.85546875" style="1" customWidth="1"/>
    <col min="2" max="2" width="65.5703125" customWidth="1"/>
    <col min="3" max="3" width="14" customWidth="1"/>
    <col min="4" max="4" width="5.28515625" style="1" bestFit="1" customWidth="1"/>
    <col min="5" max="5" width="9.140625" style="1" bestFit="1" customWidth="1"/>
    <col min="6" max="6" width="14.85546875" style="1" bestFit="1" customWidth="1"/>
    <col min="7" max="7" width="15.42578125" style="1" bestFit="1" customWidth="1"/>
    <col min="8" max="8" width="5.85546875" customWidth="1"/>
    <col min="9" max="10" width="0" hidden="1" customWidth="1"/>
    <col min="11" max="16384" width="9.140625" hidden="1"/>
  </cols>
  <sheetData>
    <row r="1" spans="1:8" ht="21" x14ac:dyDescent="0.25">
      <c r="A1" s="16" t="s">
        <v>0</v>
      </c>
      <c r="B1" s="16"/>
      <c r="C1" s="16"/>
      <c r="D1" s="16"/>
      <c r="E1" s="16"/>
      <c r="F1" s="16"/>
      <c r="G1" s="16"/>
    </row>
    <row r="2" spans="1:8" x14ac:dyDescent="0.25"/>
    <row r="3" spans="1:8" x14ac:dyDescent="0.25">
      <c r="A3" t="s">
        <v>111</v>
      </c>
      <c r="F3" s="1" t="s">
        <v>1</v>
      </c>
    </row>
    <row r="4" spans="1:8" x14ac:dyDescent="0.25">
      <c r="A4" t="s">
        <v>2</v>
      </c>
    </row>
    <row r="5" spans="1:8" x14ac:dyDescent="0.25"/>
    <row r="6" spans="1:8" ht="30" x14ac:dyDescent="0.25">
      <c r="A6" s="11" t="s">
        <v>3</v>
      </c>
      <c r="B6" s="12" t="s">
        <v>4</v>
      </c>
      <c r="C6" s="13" t="s">
        <v>18</v>
      </c>
      <c r="D6" s="18" t="s">
        <v>17</v>
      </c>
      <c r="E6" s="18" t="s">
        <v>19</v>
      </c>
      <c r="F6" s="19" t="s">
        <v>5</v>
      </c>
      <c r="G6" s="17" t="s">
        <v>20</v>
      </c>
      <c r="H6" s="2"/>
    </row>
    <row r="7" spans="1:8" x14ac:dyDescent="0.25">
      <c r="A7" s="21" t="s">
        <v>21</v>
      </c>
      <c r="B7" s="5"/>
      <c r="C7" s="9"/>
      <c r="D7" s="9"/>
      <c r="E7" s="9"/>
      <c r="F7" s="9"/>
      <c r="G7" s="10"/>
      <c r="H7" s="2"/>
    </row>
    <row r="8" spans="1:8" x14ac:dyDescent="0.25">
      <c r="A8" s="8">
        <v>1</v>
      </c>
      <c r="B8" s="5" t="s">
        <v>22</v>
      </c>
      <c r="C8" s="9">
        <v>7</v>
      </c>
      <c r="D8" s="9" t="s">
        <v>49</v>
      </c>
      <c r="E8" s="9">
        <v>7000</v>
      </c>
      <c r="F8" s="9"/>
      <c r="G8" s="24">
        <f>E8*F8</f>
        <v>0</v>
      </c>
    </row>
    <row r="9" spans="1:8" x14ac:dyDescent="0.25">
      <c r="A9" s="8">
        <v>2</v>
      </c>
      <c r="B9" s="5" t="s">
        <v>23</v>
      </c>
      <c r="C9" s="9">
        <v>7</v>
      </c>
      <c r="D9" s="9" t="s">
        <v>49</v>
      </c>
      <c r="E9" s="9">
        <v>200</v>
      </c>
      <c r="F9" s="9"/>
      <c r="G9" s="24">
        <f>E9*F9</f>
        <v>0</v>
      </c>
    </row>
    <row r="10" spans="1:8" x14ac:dyDescent="0.25">
      <c r="A10" s="8">
        <v>3</v>
      </c>
      <c r="B10" s="5" t="s">
        <v>24</v>
      </c>
      <c r="C10" s="9">
        <v>7</v>
      </c>
      <c r="D10" s="9" t="s">
        <v>49</v>
      </c>
      <c r="E10" s="9">
        <v>1350</v>
      </c>
      <c r="F10" s="9"/>
      <c r="G10" s="24">
        <f>E10*F10</f>
        <v>0</v>
      </c>
    </row>
    <row r="11" spans="1:8" x14ac:dyDescent="0.25">
      <c r="A11" s="8">
        <v>4</v>
      </c>
      <c r="B11" s="5" t="s">
        <v>25</v>
      </c>
      <c r="C11" s="9">
        <v>7</v>
      </c>
      <c r="D11" s="9" t="s">
        <v>49</v>
      </c>
      <c r="E11" s="9">
        <v>150</v>
      </c>
      <c r="F11" s="9"/>
      <c r="G11" s="24">
        <f>E11*F11</f>
        <v>0</v>
      </c>
    </row>
    <row r="12" spans="1:8" x14ac:dyDescent="0.25">
      <c r="A12" s="8">
        <v>5</v>
      </c>
      <c r="B12" s="5" t="s">
        <v>26</v>
      </c>
      <c r="C12" s="9">
        <v>7</v>
      </c>
      <c r="D12" s="9" t="s">
        <v>49</v>
      </c>
      <c r="E12" s="9">
        <v>100</v>
      </c>
      <c r="F12" s="9"/>
      <c r="G12" s="24">
        <f>E12*F12</f>
        <v>0</v>
      </c>
    </row>
    <row r="13" spans="1:8" x14ac:dyDescent="0.25">
      <c r="A13" s="8">
        <v>6</v>
      </c>
      <c r="B13" s="5" t="s">
        <v>27</v>
      </c>
      <c r="C13" s="9">
        <v>7</v>
      </c>
      <c r="D13" s="9" t="s">
        <v>49</v>
      </c>
      <c r="E13" s="9">
        <v>1000</v>
      </c>
      <c r="F13" s="9"/>
      <c r="G13" s="24">
        <f>E13*F13</f>
        <v>0</v>
      </c>
    </row>
    <row r="14" spans="1:8" x14ac:dyDescent="0.25">
      <c r="A14" s="8">
        <v>7</v>
      </c>
      <c r="B14" s="5" t="s">
        <v>28</v>
      </c>
      <c r="C14" s="9">
        <v>7</v>
      </c>
      <c r="D14" s="9" t="s">
        <v>49</v>
      </c>
      <c r="E14" s="9">
        <v>1000</v>
      </c>
      <c r="F14" s="9"/>
      <c r="G14" s="24">
        <f>E14*F14</f>
        <v>0</v>
      </c>
    </row>
    <row r="15" spans="1:8" x14ac:dyDescent="0.25">
      <c r="A15" s="8">
        <v>8</v>
      </c>
      <c r="B15" s="5" t="s">
        <v>29</v>
      </c>
      <c r="C15" s="9">
        <v>7</v>
      </c>
      <c r="D15" s="9" t="s">
        <v>49</v>
      </c>
      <c r="E15" s="9">
        <v>200</v>
      </c>
      <c r="F15" s="9"/>
      <c r="G15" s="24">
        <f>E15*F15</f>
        <v>0</v>
      </c>
    </row>
    <row r="16" spans="1:8" x14ac:dyDescent="0.25">
      <c r="A16" s="8">
        <v>9</v>
      </c>
      <c r="B16" s="5" t="s">
        <v>30</v>
      </c>
      <c r="C16" s="9">
        <v>7</v>
      </c>
      <c r="D16" s="9" t="s">
        <v>49</v>
      </c>
      <c r="E16" s="9">
        <v>200</v>
      </c>
      <c r="F16" s="9"/>
      <c r="G16" s="24">
        <f>E16*F16</f>
        <v>0</v>
      </c>
    </row>
    <row r="17" spans="1:7" x14ac:dyDescent="0.25">
      <c r="A17" s="8">
        <v>10</v>
      </c>
      <c r="B17" s="5" t="s">
        <v>31</v>
      </c>
      <c r="C17" s="9">
        <v>7</v>
      </c>
      <c r="D17" s="9" t="s">
        <v>49</v>
      </c>
      <c r="E17" s="9">
        <v>1000</v>
      </c>
      <c r="F17" s="9"/>
      <c r="G17" s="24">
        <f>E17*F17</f>
        <v>0</v>
      </c>
    </row>
    <row r="18" spans="1:7" x14ac:dyDescent="0.25">
      <c r="A18" s="8">
        <v>11</v>
      </c>
      <c r="B18" s="5" t="s">
        <v>32</v>
      </c>
      <c r="C18" s="9">
        <v>7</v>
      </c>
      <c r="D18" s="9" t="s">
        <v>49</v>
      </c>
      <c r="E18" s="9">
        <v>100</v>
      </c>
      <c r="F18" s="9"/>
      <c r="G18" s="24">
        <f>E18*F18</f>
        <v>0</v>
      </c>
    </row>
    <row r="19" spans="1:7" x14ac:dyDescent="0.25">
      <c r="A19" s="8">
        <v>12</v>
      </c>
      <c r="B19" s="5" t="s">
        <v>33</v>
      </c>
      <c r="C19" s="9">
        <v>7</v>
      </c>
      <c r="D19" s="9" t="s">
        <v>49</v>
      </c>
      <c r="E19" s="9">
        <v>550</v>
      </c>
      <c r="F19" s="9"/>
      <c r="G19" s="24">
        <f>E19*F19</f>
        <v>0</v>
      </c>
    </row>
    <row r="20" spans="1:7" x14ac:dyDescent="0.25">
      <c r="A20" s="8">
        <v>13</v>
      </c>
      <c r="B20" s="5" t="s">
        <v>34</v>
      </c>
      <c r="C20" s="9">
        <v>7</v>
      </c>
      <c r="D20" s="9" t="s">
        <v>49</v>
      </c>
      <c r="E20" s="9">
        <v>1300</v>
      </c>
      <c r="F20" s="9"/>
      <c r="G20" s="24">
        <f>E20*F20</f>
        <v>0</v>
      </c>
    </row>
    <row r="21" spans="1:7" x14ac:dyDescent="0.25">
      <c r="A21" s="8">
        <v>14</v>
      </c>
      <c r="B21" s="5" t="s">
        <v>35</v>
      </c>
      <c r="C21" s="9">
        <v>7</v>
      </c>
      <c r="D21" s="9" t="s">
        <v>49</v>
      </c>
      <c r="E21" s="9">
        <v>1000</v>
      </c>
      <c r="F21" s="9"/>
      <c r="G21" s="24">
        <f>E21*F21</f>
        <v>0</v>
      </c>
    </row>
    <row r="22" spans="1:7" x14ac:dyDescent="0.25">
      <c r="A22" s="8">
        <v>15</v>
      </c>
      <c r="B22" s="5" t="s">
        <v>36</v>
      </c>
      <c r="C22" s="9">
        <v>7</v>
      </c>
      <c r="D22" s="9" t="s">
        <v>49</v>
      </c>
      <c r="E22" s="9">
        <v>200</v>
      </c>
      <c r="F22" s="9"/>
      <c r="G22" s="24">
        <f>E22*F22</f>
        <v>0</v>
      </c>
    </row>
    <row r="23" spans="1:7" x14ac:dyDescent="0.25">
      <c r="A23" s="8">
        <v>16</v>
      </c>
      <c r="B23" s="5" t="s">
        <v>37</v>
      </c>
      <c r="C23" s="9">
        <v>7</v>
      </c>
      <c r="D23" s="9" t="s">
        <v>49</v>
      </c>
      <c r="E23" s="9">
        <v>1000</v>
      </c>
      <c r="F23" s="9"/>
      <c r="G23" s="24">
        <f>E23*F23</f>
        <v>0</v>
      </c>
    </row>
    <row r="24" spans="1:7" x14ac:dyDescent="0.25">
      <c r="A24" s="8">
        <v>17</v>
      </c>
      <c r="B24" s="5" t="s">
        <v>38</v>
      </c>
      <c r="C24" s="9">
        <v>7</v>
      </c>
      <c r="D24" s="9" t="s">
        <v>49</v>
      </c>
      <c r="E24" s="9">
        <f>SUM(E25:E27)</f>
        <v>500</v>
      </c>
      <c r="F24" s="9" t="s">
        <v>53</v>
      </c>
      <c r="G24" s="24">
        <f>SUM(G25:G27)</f>
        <v>0</v>
      </c>
    </row>
    <row r="25" spans="1:7" x14ac:dyDescent="0.25">
      <c r="A25" s="22"/>
      <c r="B25" s="31" t="s">
        <v>50</v>
      </c>
      <c r="C25" s="32"/>
      <c r="D25" s="32"/>
      <c r="E25" s="32">
        <v>300</v>
      </c>
      <c r="F25" s="32"/>
      <c r="G25" s="33">
        <f>E25*F25</f>
        <v>0</v>
      </c>
    </row>
    <row r="26" spans="1:7" x14ac:dyDescent="0.25">
      <c r="A26" s="22"/>
      <c r="B26" s="31" t="s">
        <v>51</v>
      </c>
      <c r="C26" s="32"/>
      <c r="D26" s="32"/>
      <c r="E26" s="32">
        <v>100</v>
      </c>
      <c r="F26" s="32"/>
      <c r="G26" s="33">
        <f>E26*F26</f>
        <v>0</v>
      </c>
    </row>
    <row r="27" spans="1:7" x14ac:dyDescent="0.25">
      <c r="A27" s="22"/>
      <c r="B27" s="31" t="s">
        <v>52</v>
      </c>
      <c r="C27" s="32"/>
      <c r="D27" s="32"/>
      <c r="E27" s="32">
        <v>100</v>
      </c>
      <c r="F27" s="32"/>
      <c r="G27" s="33">
        <f>E27*F27</f>
        <v>0</v>
      </c>
    </row>
    <row r="28" spans="1:7" x14ac:dyDescent="0.25">
      <c r="A28" s="8">
        <v>18</v>
      </c>
      <c r="B28" s="5" t="s">
        <v>39</v>
      </c>
      <c r="C28" s="9">
        <v>7</v>
      </c>
      <c r="D28" s="9" t="s">
        <v>49</v>
      </c>
      <c r="E28" s="9">
        <v>500</v>
      </c>
      <c r="F28" s="9"/>
      <c r="G28" s="24">
        <f>E28*F28</f>
        <v>0</v>
      </c>
    </row>
    <row r="29" spans="1:7" x14ac:dyDescent="0.25">
      <c r="A29" s="8">
        <v>19</v>
      </c>
      <c r="B29" s="5" t="s">
        <v>40</v>
      </c>
      <c r="C29" s="9">
        <v>7</v>
      </c>
      <c r="D29" s="9" t="s">
        <v>49</v>
      </c>
      <c r="E29" s="9">
        <v>330</v>
      </c>
      <c r="F29" s="9"/>
      <c r="G29" s="24">
        <f>E29*F29</f>
        <v>0</v>
      </c>
    </row>
    <row r="30" spans="1:7" x14ac:dyDescent="0.25">
      <c r="A30" s="8">
        <v>20</v>
      </c>
      <c r="B30" s="5" t="s">
        <v>41</v>
      </c>
      <c r="C30" s="9">
        <v>7</v>
      </c>
      <c r="D30" s="9" t="s">
        <v>49</v>
      </c>
      <c r="E30" s="9">
        <v>500</v>
      </c>
      <c r="F30" s="9"/>
      <c r="G30" s="24">
        <f>E30*F30</f>
        <v>0</v>
      </c>
    </row>
    <row r="31" spans="1:7" x14ac:dyDescent="0.25">
      <c r="A31" s="8">
        <v>21</v>
      </c>
      <c r="B31" s="5" t="s">
        <v>42</v>
      </c>
      <c r="C31" s="9">
        <v>7</v>
      </c>
      <c r="D31" s="9" t="s">
        <v>49</v>
      </c>
      <c r="E31" s="9">
        <v>35</v>
      </c>
      <c r="F31" s="9"/>
      <c r="G31" s="24">
        <f>E31*F31</f>
        <v>0</v>
      </c>
    </row>
    <row r="32" spans="1:7" x14ac:dyDescent="0.25">
      <c r="A32" s="8">
        <v>22</v>
      </c>
      <c r="B32" s="5" t="s">
        <v>43</v>
      </c>
      <c r="C32" s="9">
        <v>7</v>
      </c>
      <c r="D32" s="9" t="s">
        <v>49</v>
      </c>
      <c r="E32" s="9">
        <v>35</v>
      </c>
      <c r="F32" s="9"/>
      <c r="G32" s="24">
        <f>E32*F32</f>
        <v>0</v>
      </c>
    </row>
    <row r="33" spans="1:7" x14ac:dyDescent="0.25">
      <c r="A33" s="8">
        <v>23</v>
      </c>
      <c r="B33" s="5" t="s">
        <v>44</v>
      </c>
      <c r="C33" s="9">
        <v>7</v>
      </c>
      <c r="D33" s="9" t="s">
        <v>49</v>
      </c>
      <c r="E33" s="9">
        <v>1000</v>
      </c>
      <c r="F33" s="9"/>
      <c r="G33" s="24">
        <f>E33*F33</f>
        <v>0</v>
      </c>
    </row>
    <row r="34" spans="1:7" x14ac:dyDescent="0.25">
      <c r="A34" s="8">
        <v>24</v>
      </c>
      <c r="B34" s="5" t="s">
        <v>45</v>
      </c>
      <c r="C34" s="9">
        <v>7</v>
      </c>
      <c r="D34" s="9" t="s">
        <v>49</v>
      </c>
      <c r="E34" s="9">
        <v>700</v>
      </c>
      <c r="F34" s="9"/>
      <c r="G34" s="24">
        <f>E34*F34</f>
        <v>0</v>
      </c>
    </row>
    <row r="35" spans="1:7" x14ac:dyDescent="0.25">
      <c r="A35" s="8">
        <v>25</v>
      </c>
      <c r="B35" s="5" t="s">
        <v>46</v>
      </c>
      <c r="C35" s="9">
        <v>7</v>
      </c>
      <c r="D35" s="9" t="s">
        <v>49</v>
      </c>
      <c r="E35" s="9">
        <v>600</v>
      </c>
      <c r="F35" s="9"/>
      <c r="G35" s="24">
        <f>E35*F35</f>
        <v>0</v>
      </c>
    </row>
    <row r="36" spans="1:7" x14ac:dyDescent="0.25">
      <c r="A36" s="8">
        <v>26</v>
      </c>
      <c r="B36" s="5" t="s">
        <v>47</v>
      </c>
      <c r="C36" s="9">
        <v>7</v>
      </c>
      <c r="D36" s="9" t="s">
        <v>49</v>
      </c>
      <c r="E36" s="9">
        <v>300</v>
      </c>
      <c r="F36" s="9"/>
      <c r="G36" s="24">
        <f>E36*F36</f>
        <v>0</v>
      </c>
    </row>
    <row r="37" spans="1:7" x14ac:dyDescent="0.25">
      <c r="A37" s="8">
        <v>27</v>
      </c>
      <c r="B37" s="5" t="s">
        <v>48</v>
      </c>
      <c r="C37" s="9">
        <v>7</v>
      </c>
      <c r="D37" s="9" t="s">
        <v>49</v>
      </c>
      <c r="E37" s="9">
        <v>300</v>
      </c>
      <c r="F37" s="9"/>
      <c r="G37" s="24">
        <f>E37*F37</f>
        <v>0</v>
      </c>
    </row>
    <row r="38" spans="1:7" x14ac:dyDescent="0.25">
      <c r="A38" s="22"/>
      <c r="B38" s="14"/>
      <c r="C38" s="6"/>
      <c r="D38" s="6"/>
      <c r="E38" s="6"/>
      <c r="F38" s="6"/>
      <c r="G38" s="24"/>
    </row>
    <row r="39" spans="1:7" x14ac:dyDescent="0.25">
      <c r="A39" s="23" t="s">
        <v>105</v>
      </c>
      <c r="B39" s="4"/>
      <c r="C39" s="3"/>
      <c r="D39" s="20"/>
      <c r="E39" s="20"/>
      <c r="F39" s="20"/>
      <c r="G39" s="25">
        <f>SUM(G8:G24)+SUM(G28:G38)</f>
        <v>0</v>
      </c>
    </row>
    <row r="40" spans="1:7" x14ac:dyDescent="0.25">
      <c r="A40" s="6"/>
      <c r="B40" s="5"/>
      <c r="C40" s="7"/>
      <c r="D40" s="6"/>
      <c r="E40" s="6"/>
      <c r="F40" s="6"/>
      <c r="G40" s="9"/>
    </row>
    <row r="41" spans="1:7" ht="30.75" customHeight="1" x14ac:dyDescent="0.25">
      <c r="A41" s="15" t="s">
        <v>6</v>
      </c>
      <c r="B41" s="15"/>
      <c r="C41" s="15"/>
      <c r="D41" s="15"/>
      <c r="E41" s="15"/>
      <c r="F41" s="15"/>
      <c r="G41" s="15"/>
    </row>
    <row r="42" spans="1:7" x14ac:dyDescent="0.25">
      <c r="A42"/>
    </row>
    <row r="43" spans="1:7" x14ac:dyDescent="0.25">
      <c r="A43" t="s">
        <v>7</v>
      </c>
      <c r="C43" s="3"/>
      <c r="D43" s="20"/>
      <c r="E43" s="20"/>
      <c r="F43" s="20"/>
      <c r="G43" s="20"/>
    </row>
    <row r="44" spans="1:7" x14ac:dyDescent="0.25">
      <c r="A44"/>
    </row>
    <row r="45" spans="1:7" x14ac:dyDescent="0.25">
      <c r="A45" t="s">
        <v>8</v>
      </c>
      <c r="C45" s="3"/>
      <c r="D45" s="20"/>
      <c r="E45" s="20"/>
      <c r="F45" s="20"/>
      <c r="G45" s="20"/>
    </row>
    <row r="46" spans="1:7" x14ac:dyDescent="0.25">
      <c r="A46"/>
    </row>
    <row r="47" spans="1:7" x14ac:dyDescent="0.25">
      <c r="A47" t="s">
        <v>9</v>
      </c>
      <c r="C47" s="3"/>
      <c r="D47" s="20"/>
      <c r="E47" s="20"/>
      <c r="F47" s="20"/>
      <c r="G47" s="20"/>
    </row>
    <row r="48" spans="1:7" x14ac:dyDescent="0.25">
      <c r="A48"/>
    </row>
    <row r="49" spans="1:7" x14ac:dyDescent="0.25">
      <c r="A49" t="s">
        <v>10</v>
      </c>
      <c r="C49" s="3"/>
      <c r="D49" s="20"/>
      <c r="E49" s="20"/>
      <c r="F49" s="20"/>
      <c r="G49" s="20"/>
    </row>
    <row r="50" spans="1:7" x14ac:dyDescent="0.25">
      <c r="A50"/>
    </row>
    <row r="51" spans="1:7" x14ac:dyDescent="0.25">
      <c r="A51" t="s">
        <v>11</v>
      </c>
      <c r="C51" s="3"/>
      <c r="D51" s="20"/>
      <c r="E51" s="20"/>
      <c r="F51" s="20"/>
      <c r="G51" s="20"/>
    </row>
    <row r="52" spans="1:7" x14ac:dyDescent="0.25">
      <c r="A52"/>
    </row>
    <row r="53" spans="1:7" x14ac:dyDescent="0.25">
      <c r="A53" t="s">
        <v>12</v>
      </c>
      <c r="C53" s="3"/>
      <c r="D53" s="20"/>
      <c r="E53" s="20"/>
      <c r="F53" s="20"/>
      <c r="G53" s="20"/>
    </row>
    <row r="54" spans="1:7" x14ac:dyDescent="0.25">
      <c r="A54"/>
    </row>
    <row r="55" spans="1:7" hidden="1" x14ac:dyDescent="0.25">
      <c r="A55" t="s">
        <v>13</v>
      </c>
      <c r="C55" s="3"/>
      <c r="D55" s="20"/>
      <c r="E55" s="20"/>
      <c r="F55" s="20"/>
      <c r="G55" s="20"/>
    </row>
    <row r="56" spans="1:7" x14ac:dyDescent="0.25">
      <c r="A56"/>
    </row>
    <row r="57" spans="1:7" x14ac:dyDescent="0.25">
      <c r="A57" t="s">
        <v>14</v>
      </c>
      <c r="C57" s="3"/>
      <c r="D57" s="20"/>
      <c r="E57" s="20"/>
      <c r="F57" s="20"/>
      <c r="G57" s="20"/>
    </row>
    <row r="58" spans="1:7" x14ac:dyDescent="0.25">
      <c r="A58"/>
    </row>
    <row r="59" spans="1:7" x14ac:dyDescent="0.25">
      <c r="A59" t="s">
        <v>15</v>
      </c>
      <c r="C59" s="3"/>
      <c r="D59" s="20"/>
      <c r="E59" s="20"/>
      <c r="F59" s="20"/>
      <c r="G59" s="20"/>
    </row>
    <row r="60" spans="1:7" x14ac:dyDescent="0.25">
      <c r="A60"/>
    </row>
    <row r="61" spans="1:7" x14ac:dyDescent="0.25">
      <c r="A61" t="s">
        <v>16</v>
      </c>
      <c r="C61" s="3"/>
      <c r="D61" s="20"/>
      <c r="E61" s="20"/>
      <c r="F61" s="20"/>
      <c r="G61" s="20"/>
    </row>
    <row r="62" spans="1:7" x14ac:dyDescent="0.25">
      <c r="A62"/>
    </row>
    <row r="63" spans="1:7" hidden="1" x14ac:dyDescent="0.25">
      <c r="A63"/>
    </row>
    <row r="64" spans="1:7" x14ac:dyDescent="0.25"/>
  </sheetData>
  <mergeCells count="2">
    <mergeCell ref="A41:G41"/>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6EAE4-D115-46EA-B535-5AB97D4BB5F3}">
  <dimension ref="A1:J101"/>
  <sheetViews>
    <sheetView topLeftCell="A13" workbookViewId="0">
      <selection activeCell="E44" sqref="E44"/>
    </sheetView>
  </sheetViews>
  <sheetFormatPr defaultColWidth="0" defaultRowHeight="15" zeroHeight="1" x14ac:dyDescent="0.25"/>
  <cols>
    <col min="1" max="1" width="4.85546875" style="1" customWidth="1"/>
    <col min="2" max="2" width="65.5703125" customWidth="1"/>
    <col min="3" max="3" width="14" customWidth="1"/>
    <col min="4" max="4" width="5.28515625" style="1" bestFit="1" customWidth="1"/>
    <col min="5" max="5" width="10.5703125" style="1" bestFit="1" customWidth="1"/>
    <col min="6" max="6" width="14.85546875" style="1" bestFit="1" customWidth="1"/>
    <col min="7" max="7" width="15.42578125" style="1" bestFit="1" customWidth="1"/>
    <col min="8" max="8" width="5.85546875" customWidth="1"/>
    <col min="11" max="16384" width="9.140625" hidden="1"/>
  </cols>
  <sheetData>
    <row r="1" spans="1:8" ht="21" x14ac:dyDescent="0.25">
      <c r="A1" s="16" t="s">
        <v>0</v>
      </c>
      <c r="B1" s="16"/>
      <c r="C1" s="16"/>
      <c r="D1" s="16"/>
      <c r="E1" s="16"/>
      <c r="F1" s="16"/>
      <c r="G1" s="16"/>
    </row>
    <row r="2" spans="1:8" x14ac:dyDescent="0.25"/>
    <row r="3" spans="1:8" x14ac:dyDescent="0.25">
      <c r="A3" t="s">
        <v>111</v>
      </c>
      <c r="F3" s="1" t="s">
        <v>1</v>
      </c>
    </row>
    <row r="4" spans="1:8" x14ac:dyDescent="0.25">
      <c r="A4" t="s">
        <v>2</v>
      </c>
    </row>
    <row r="5" spans="1:8" x14ac:dyDescent="0.25"/>
    <row r="6" spans="1:8" ht="30" x14ac:dyDescent="0.25">
      <c r="A6" s="11" t="s">
        <v>3</v>
      </c>
      <c r="B6" s="12" t="s">
        <v>4</v>
      </c>
      <c r="C6" s="13" t="s">
        <v>18</v>
      </c>
      <c r="D6" s="18" t="s">
        <v>17</v>
      </c>
      <c r="E6" s="18" t="s">
        <v>19</v>
      </c>
      <c r="F6" s="19" t="s">
        <v>5</v>
      </c>
      <c r="G6" s="17" t="s">
        <v>20</v>
      </c>
      <c r="H6" s="2"/>
    </row>
    <row r="7" spans="1:8" x14ac:dyDescent="0.25">
      <c r="A7" s="21" t="s">
        <v>54</v>
      </c>
      <c r="B7" s="5"/>
      <c r="C7" s="9"/>
      <c r="D7" s="9"/>
      <c r="E7" s="9"/>
      <c r="F7" s="9"/>
      <c r="G7" s="10"/>
      <c r="H7" s="2"/>
    </row>
    <row r="8" spans="1:8" x14ac:dyDescent="0.25">
      <c r="A8" s="8">
        <v>1</v>
      </c>
      <c r="B8" s="5" t="s">
        <v>55</v>
      </c>
      <c r="C8" s="9">
        <v>14</v>
      </c>
      <c r="D8" s="9" t="s">
        <v>49</v>
      </c>
      <c r="E8" s="26">
        <f>SUM(E9:E12)</f>
        <v>300</v>
      </c>
      <c r="F8" s="9" t="s">
        <v>53</v>
      </c>
      <c r="G8" s="24">
        <f>SUM(G9:G12)</f>
        <v>0</v>
      </c>
    </row>
    <row r="9" spans="1:8" x14ac:dyDescent="0.25">
      <c r="A9" s="8"/>
      <c r="B9" s="34" t="s">
        <v>69</v>
      </c>
      <c r="C9" s="35"/>
      <c r="D9" s="35"/>
      <c r="E9" s="36">
        <v>75</v>
      </c>
      <c r="F9" s="32"/>
      <c r="G9" s="33">
        <f t="shared" ref="G9:G27" si="0">E9*F9</f>
        <v>0</v>
      </c>
    </row>
    <row r="10" spans="1:8" x14ac:dyDescent="0.25">
      <c r="A10" s="8"/>
      <c r="B10" s="34" t="s">
        <v>70</v>
      </c>
      <c r="C10" s="35"/>
      <c r="D10" s="35"/>
      <c r="E10" s="36">
        <v>75</v>
      </c>
      <c r="F10" s="32"/>
      <c r="G10" s="33">
        <f t="shared" si="0"/>
        <v>0</v>
      </c>
    </row>
    <row r="11" spans="1:8" x14ac:dyDescent="0.25">
      <c r="A11" s="8"/>
      <c r="B11" s="34" t="s">
        <v>71</v>
      </c>
      <c r="C11" s="35"/>
      <c r="D11" s="35"/>
      <c r="E11" s="36">
        <v>75</v>
      </c>
      <c r="F11" s="32"/>
      <c r="G11" s="33">
        <f t="shared" si="0"/>
        <v>0</v>
      </c>
    </row>
    <row r="12" spans="1:8" x14ac:dyDescent="0.25">
      <c r="A12" s="8"/>
      <c r="B12" s="34" t="s">
        <v>72</v>
      </c>
      <c r="C12" s="35"/>
      <c r="D12" s="35"/>
      <c r="E12" s="36">
        <v>75</v>
      </c>
      <c r="F12" s="32"/>
      <c r="G12" s="33">
        <f t="shared" si="0"/>
        <v>0</v>
      </c>
    </row>
    <row r="13" spans="1:8" x14ac:dyDescent="0.25">
      <c r="A13" s="8">
        <v>2</v>
      </c>
      <c r="B13" s="5" t="s">
        <v>56</v>
      </c>
      <c r="C13" s="9">
        <v>14</v>
      </c>
      <c r="D13" s="9" t="s">
        <v>49</v>
      </c>
      <c r="E13" s="26">
        <f>SUM(E14:E17)</f>
        <v>1800</v>
      </c>
      <c r="F13" s="9" t="s">
        <v>53</v>
      </c>
      <c r="G13" s="24">
        <f>SUM(G14:G17)</f>
        <v>0</v>
      </c>
    </row>
    <row r="14" spans="1:8" x14ac:dyDescent="0.25">
      <c r="A14" s="8"/>
      <c r="B14" s="34" t="s">
        <v>69</v>
      </c>
      <c r="C14" s="35"/>
      <c r="D14" s="35"/>
      <c r="E14" s="36">
        <v>450</v>
      </c>
      <c r="F14" s="32"/>
      <c r="G14" s="33">
        <f>E14*F14</f>
        <v>0</v>
      </c>
    </row>
    <row r="15" spans="1:8" x14ac:dyDescent="0.25">
      <c r="A15" s="8"/>
      <c r="B15" s="34" t="s">
        <v>76</v>
      </c>
      <c r="C15" s="35"/>
      <c r="D15" s="35"/>
      <c r="E15" s="36">
        <v>450</v>
      </c>
      <c r="F15" s="32"/>
      <c r="G15" s="33">
        <f t="shared" si="0"/>
        <v>0</v>
      </c>
    </row>
    <row r="16" spans="1:8" x14ac:dyDescent="0.25">
      <c r="A16" s="8"/>
      <c r="B16" s="34" t="s">
        <v>71</v>
      </c>
      <c r="C16" s="35"/>
      <c r="D16" s="35"/>
      <c r="E16" s="36">
        <v>450</v>
      </c>
      <c r="F16" s="32"/>
      <c r="G16" s="33">
        <f t="shared" si="0"/>
        <v>0</v>
      </c>
    </row>
    <row r="17" spans="1:7" x14ac:dyDescent="0.25">
      <c r="A17" s="8"/>
      <c r="B17" s="34" t="s">
        <v>77</v>
      </c>
      <c r="C17" s="35"/>
      <c r="D17" s="35"/>
      <c r="E17" s="36">
        <v>450</v>
      </c>
      <c r="F17" s="32"/>
      <c r="G17" s="33">
        <f t="shared" si="0"/>
        <v>0</v>
      </c>
    </row>
    <row r="18" spans="1:7" x14ac:dyDescent="0.25">
      <c r="A18" s="8">
        <v>3</v>
      </c>
      <c r="B18" s="5" t="s">
        <v>57</v>
      </c>
      <c r="C18" s="9">
        <v>14</v>
      </c>
      <c r="D18" s="9" t="s">
        <v>49</v>
      </c>
      <c r="E18" s="26">
        <f>SUM(E19:E22)</f>
        <v>2400</v>
      </c>
      <c r="F18" s="9" t="s">
        <v>53</v>
      </c>
      <c r="G18" s="24">
        <f>SUM(G19:G22)</f>
        <v>0</v>
      </c>
    </row>
    <row r="19" spans="1:7" x14ac:dyDescent="0.25">
      <c r="A19" s="8"/>
      <c r="B19" s="34" t="s">
        <v>69</v>
      </c>
      <c r="C19" s="35"/>
      <c r="D19" s="35"/>
      <c r="E19" s="36">
        <v>600</v>
      </c>
      <c r="F19" s="32"/>
      <c r="G19" s="33">
        <f t="shared" si="0"/>
        <v>0</v>
      </c>
    </row>
    <row r="20" spans="1:7" x14ac:dyDescent="0.25">
      <c r="A20" s="8"/>
      <c r="B20" s="34" t="s">
        <v>70</v>
      </c>
      <c r="C20" s="35"/>
      <c r="D20" s="35"/>
      <c r="E20" s="36">
        <v>600</v>
      </c>
      <c r="F20" s="32"/>
      <c r="G20" s="33">
        <f t="shared" si="0"/>
        <v>0</v>
      </c>
    </row>
    <row r="21" spans="1:7" x14ac:dyDescent="0.25">
      <c r="A21" s="8"/>
      <c r="B21" s="34" t="s">
        <v>71</v>
      </c>
      <c r="C21" s="35"/>
      <c r="D21" s="35"/>
      <c r="E21" s="36">
        <v>600</v>
      </c>
      <c r="F21" s="32"/>
      <c r="G21" s="33">
        <f t="shared" si="0"/>
        <v>0</v>
      </c>
    </row>
    <row r="22" spans="1:7" x14ac:dyDescent="0.25">
      <c r="A22" s="8"/>
      <c r="B22" s="34" t="s">
        <v>72</v>
      </c>
      <c r="C22" s="35"/>
      <c r="D22" s="35"/>
      <c r="E22" s="36">
        <v>600</v>
      </c>
      <c r="F22" s="32"/>
      <c r="G22" s="33">
        <f t="shared" si="0"/>
        <v>0</v>
      </c>
    </row>
    <row r="23" spans="1:7" x14ac:dyDescent="0.25">
      <c r="A23" s="8">
        <v>4</v>
      </c>
      <c r="B23" s="5" t="s">
        <v>58</v>
      </c>
      <c r="C23" s="9">
        <v>14</v>
      </c>
      <c r="D23" s="9" t="s">
        <v>49</v>
      </c>
      <c r="E23" s="26">
        <f>SUM(E24:E30)</f>
        <v>2400</v>
      </c>
      <c r="F23" s="9" t="s">
        <v>53</v>
      </c>
      <c r="G23" s="24">
        <f>SUM(G24:G30)</f>
        <v>0</v>
      </c>
    </row>
    <row r="24" spans="1:7" x14ac:dyDescent="0.25">
      <c r="A24" s="8"/>
      <c r="B24" s="34" t="s">
        <v>69</v>
      </c>
      <c r="C24" s="35"/>
      <c r="D24" s="35"/>
      <c r="E24" s="36">
        <v>900</v>
      </c>
      <c r="F24" s="32"/>
      <c r="G24" s="33">
        <f t="shared" si="0"/>
        <v>0</v>
      </c>
    </row>
    <row r="25" spans="1:7" x14ac:dyDescent="0.25">
      <c r="A25" s="8"/>
      <c r="B25" s="34" t="s">
        <v>70</v>
      </c>
      <c r="C25" s="35"/>
      <c r="D25" s="35"/>
      <c r="E25" s="36">
        <v>300</v>
      </c>
      <c r="F25" s="32"/>
      <c r="G25" s="33">
        <f t="shared" si="0"/>
        <v>0</v>
      </c>
    </row>
    <row r="26" spans="1:7" x14ac:dyDescent="0.25">
      <c r="A26" s="8"/>
      <c r="B26" s="34" t="s">
        <v>71</v>
      </c>
      <c r="C26" s="35"/>
      <c r="D26" s="35"/>
      <c r="E26" s="36">
        <v>375</v>
      </c>
      <c r="F26" s="32"/>
      <c r="G26" s="33">
        <f t="shared" si="0"/>
        <v>0</v>
      </c>
    </row>
    <row r="27" spans="1:7" x14ac:dyDescent="0.25">
      <c r="A27" s="8"/>
      <c r="B27" s="34" t="s">
        <v>72</v>
      </c>
      <c r="C27" s="35"/>
      <c r="D27" s="35"/>
      <c r="E27" s="36">
        <v>375</v>
      </c>
      <c r="F27" s="32"/>
      <c r="G27" s="33">
        <f t="shared" si="0"/>
        <v>0</v>
      </c>
    </row>
    <row r="28" spans="1:7" x14ac:dyDescent="0.25">
      <c r="A28" s="8"/>
      <c r="B28" s="34" t="s">
        <v>73</v>
      </c>
      <c r="C28" s="35"/>
      <c r="D28" s="35"/>
      <c r="E28" s="36">
        <v>150</v>
      </c>
      <c r="F28" s="32"/>
      <c r="G28" s="33">
        <f t="shared" ref="G28:G46" si="1">E28*F28</f>
        <v>0</v>
      </c>
    </row>
    <row r="29" spans="1:7" x14ac:dyDescent="0.25">
      <c r="A29" s="8"/>
      <c r="B29" s="34" t="s">
        <v>74</v>
      </c>
      <c r="C29" s="35"/>
      <c r="D29" s="35"/>
      <c r="E29" s="36">
        <v>150</v>
      </c>
      <c r="F29" s="32"/>
      <c r="G29" s="33">
        <f t="shared" si="1"/>
        <v>0</v>
      </c>
    </row>
    <row r="30" spans="1:7" x14ac:dyDescent="0.25">
      <c r="A30" s="8"/>
      <c r="B30" s="34" t="s">
        <v>75</v>
      </c>
      <c r="C30" s="35"/>
      <c r="D30" s="35"/>
      <c r="E30" s="36">
        <v>150</v>
      </c>
      <c r="F30" s="32"/>
      <c r="G30" s="33">
        <f t="shared" si="1"/>
        <v>0</v>
      </c>
    </row>
    <row r="31" spans="1:7" x14ac:dyDescent="0.25">
      <c r="A31" s="8">
        <v>5</v>
      </c>
      <c r="B31" s="5" t="s">
        <v>59</v>
      </c>
      <c r="C31" s="9">
        <v>14</v>
      </c>
      <c r="D31" s="9" t="s">
        <v>49</v>
      </c>
      <c r="E31" s="26">
        <v>50</v>
      </c>
      <c r="F31" s="9"/>
      <c r="G31" s="24">
        <f>E31*F31</f>
        <v>0</v>
      </c>
    </row>
    <row r="32" spans="1:7" x14ac:dyDescent="0.25">
      <c r="A32" s="8">
        <v>6</v>
      </c>
      <c r="B32" s="5" t="s">
        <v>60</v>
      </c>
      <c r="C32" s="9">
        <v>14</v>
      </c>
      <c r="D32" s="9" t="s">
        <v>49</v>
      </c>
      <c r="E32" s="26">
        <v>500</v>
      </c>
      <c r="F32" s="9"/>
      <c r="G32" s="24">
        <f>E32*F32</f>
        <v>0</v>
      </c>
    </row>
    <row r="33" spans="1:7" x14ac:dyDescent="0.25">
      <c r="A33" s="8">
        <v>7</v>
      </c>
      <c r="B33" s="5" t="s">
        <v>61</v>
      </c>
      <c r="C33" s="9">
        <v>14</v>
      </c>
      <c r="D33" s="9" t="s">
        <v>49</v>
      </c>
      <c r="E33" s="26">
        <v>1200</v>
      </c>
      <c r="F33" s="9"/>
      <c r="G33" s="24">
        <f>E33*F33</f>
        <v>0</v>
      </c>
    </row>
    <row r="34" spans="1:7" x14ac:dyDescent="0.25">
      <c r="A34" s="8">
        <v>8</v>
      </c>
      <c r="B34" s="5" t="s">
        <v>62</v>
      </c>
      <c r="C34" s="9">
        <v>14</v>
      </c>
      <c r="D34" s="9" t="s">
        <v>49</v>
      </c>
      <c r="E34" s="26">
        <v>1000</v>
      </c>
      <c r="F34" s="9"/>
      <c r="G34" s="24">
        <f>E34*F34</f>
        <v>0</v>
      </c>
    </row>
    <row r="35" spans="1:7" x14ac:dyDescent="0.25">
      <c r="A35" s="8">
        <v>9</v>
      </c>
      <c r="B35" s="5" t="s">
        <v>63</v>
      </c>
      <c r="C35" s="9">
        <v>14</v>
      </c>
      <c r="D35" s="9" t="s">
        <v>49</v>
      </c>
      <c r="E35" s="26">
        <f>SUM(E36:E37)</f>
        <v>600</v>
      </c>
      <c r="F35" s="9" t="s">
        <v>53</v>
      </c>
      <c r="G35" s="24">
        <f>SUM(G36:G37)</f>
        <v>0</v>
      </c>
    </row>
    <row r="36" spans="1:7" x14ac:dyDescent="0.25">
      <c r="A36" s="8"/>
      <c r="B36" s="34" t="s">
        <v>50</v>
      </c>
      <c r="C36" s="35"/>
      <c r="D36" s="35"/>
      <c r="E36" s="36">
        <v>300</v>
      </c>
      <c r="F36" s="32"/>
      <c r="G36" s="33">
        <f t="shared" si="1"/>
        <v>0</v>
      </c>
    </row>
    <row r="37" spans="1:7" x14ac:dyDescent="0.25">
      <c r="A37" s="8"/>
      <c r="B37" s="34" t="s">
        <v>78</v>
      </c>
      <c r="C37" s="35"/>
      <c r="D37" s="35"/>
      <c r="E37" s="36">
        <v>300</v>
      </c>
      <c r="F37" s="32"/>
      <c r="G37" s="33">
        <f t="shared" si="1"/>
        <v>0</v>
      </c>
    </row>
    <row r="38" spans="1:7" x14ac:dyDescent="0.25">
      <c r="A38" s="8">
        <v>10</v>
      </c>
      <c r="B38" s="5" t="s">
        <v>64</v>
      </c>
      <c r="C38" s="9">
        <v>14</v>
      </c>
      <c r="D38" s="9" t="s">
        <v>49</v>
      </c>
      <c r="E38" s="26">
        <v>6000</v>
      </c>
      <c r="F38" s="9"/>
      <c r="G38" s="24">
        <f>E38*F38</f>
        <v>0</v>
      </c>
    </row>
    <row r="39" spans="1:7" x14ac:dyDescent="0.25">
      <c r="A39" s="8">
        <v>11</v>
      </c>
      <c r="B39" s="5" t="s">
        <v>65</v>
      </c>
      <c r="C39" s="9">
        <v>14</v>
      </c>
      <c r="D39" s="9" t="s">
        <v>49</v>
      </c>
      <c r="E39" s="26">
        <f>SUM(E40:E43)</f>
        <v>800</v>
      </c>
      <c r="F39" s="9" t="s">
        <v>53</v>
      </c>
      <c r="G39" s="24">
        <f>SUM(G40:G43)</f>
        <v>0</v>
      </c>
    </row>
    <row r="40" spans="1:7" x14ac:dyDescent="0.25">
      <c r="A40" s="8"/>
      <c r="B40" s="34" t="s">
        <v>50</v>
      </c>
      <c r="C40" s="35"/>
      <c r="D40" s="35"/>
      <c r="E40" s="36">
        <v>200</v>
      </c>
      <c r="F40" s="32"/>
      <c r="G40" s="33">
        <f t="shared" si="1"/>
        <v>0</v>
      </c>
    </row>
    <row r="41" spans="1:7" x14ac:dyDescent="0.25">
      <c r="A41" s="8"/>
      <c r="B41" s="34" t="s">
        <v>51</v>
      </c>
      <c r="C41" s="35"/>
      <c r="D41" s="35"/>
      <c r="E41" s="36">
        <v>200</v>
      </c>
      <c r="F41" s="32"/>
      <c r="G41" s="33">
        <f t="shared" si="1"/>
        <v>0</v>
      </c>
    </row>
    <row r="42" spans="1:7" x14ac:dyDescent="0.25">
      <c r="A42" s="8"/>
      <c r="B42" s="34" t="s">
        <v>79</v>
      </c>
      <c r="C42" s="35"/>
      <c r="D42" s="35"/>
      <c r="E42" s="36">
        <v>200</v>
      </c>
      <c r="F42" s="32"/>
      <c r="G42" s="33">
        <f t="shared" si="1"/>
        <v>0</v>
      </c>
    </row>
    <row r="43" spans="1:7" x14ac:dyDescent="0.25">
      <c r="A43" s="8"/>
      <c r="B43" s="34" t="s">
        <v>52</v>
      </c>
      <c r="C43" s="35"/>
      <c r="D43" s="35"/>
      <c r="E43" s="36">
        <v>200</v>
      </c>
      <c r="F43" s="32"/>
      <c r="G43" s="33">
        <f t="shared" si="1"/>
        <v>0</v>
      </c>
    </row>
    <row r="44" spans="1:7" x14ac:dyDescent="0.25">
      <c r="A44" s="8">
        <v>12</v>
      </c>
      <c r="B44" s="5" t="s">
        <v>66</v>
      </c>
      <c r="C44" s="9">
        <v>14</v>
      </c>
      <c r="D44" s="9" t="s">
        <v>49</v>
      </c>
      <c r="E44" s="26">
        <v>50</v>
      </c>
      <c r="F44" s="9"/>
      <c r="G44" s="24">
        <f>E44*F44</f>
        <v>0</v>
      </c>
    </row>
    <row r="45" spans="1:7" x14ac:dyDescent="0.25">
      <c r="A45" s="8">
        <v>13</v>
      </c>
      <c r="B45" s="5" t="s">
        <v>67</v>
      </c>
      <c r="C45" s="9">
        <v>14</v>
      </c>
      <c r="D45" s="9" t="s">
        <v>49</v>
      </c>
      <c r="E45" s="26">
        <v>200</v>
      </c>
      <c r="F45" s="9"/>
      <c r="G45" s="24">
        <f>E45*F45</f>
        <v>0</v>
      </c>
    </row>
    <row r="46" spans="1:7" x14ac:dyDescent="0.25">
      <c r="A46" s="8">
        <v>14</v>
      </c>
      <c r="B46" s="5" t="s">
        <v>68</v>
      </c>
      <c r="C46" s="9">
        <v>14</v>
      </c>
      <c r="D46" s="9" t="s">
        <v>49</v>
      </c>
      <c r="E46" s="26">
        <v>50</v>
      </c>
      <c r="F46" s="9"/>
      <c r="G46" s="24">
        <f>E46*F46</f>
        <v>0</v>
      </c>
    </row>
    <row r="47" spans="1:7" x14ac:dyDescent="0.25">
      <c r="A47" s="22"/>
      <c r="B47" s="14"/>
      <c r="C47" s="6"/>
      <c r="D47" s="6"/>
      <c r="E47" s="6"/>
      <c r="F47" s="6"/>
      <c r="G47" s="24"/>
    </row>
    <row r="48" spans="1:7" x14ac:dyDescent="0.25">
      <c r="A48" s="23" t="s">
        <v>105</v>
      </c>
      <c r="B48" s="4"/>
      <c r="C48" s="3"/>
      <c r="D48" s="20"/>
      <c r="E48" s="20"/>
      <c r="F48" s="20"/>
      <c r="G48" s="25">
        <f>G8+G13+G18+G23+G31+G32+G33+G34+G35+G38+G39+G44+G45+G46</f>
        <v>0</v>
      </c>
    </row>
    <row r="49" spans="1:7" x14ac:dyDescent="0.25">
      <c r="A49" s="6"/>
      <c r="B49" s="5"/>
      <c r="C49" s="7"/>
      <c r="D49" s="6"/>
      <c r="E49" s="6"/>
      <c r="F49" s="6"/>
      <c r="G49" s="9"/>
    </row>
    <row r="50" spans="1:7" ht="30.75" customHeight="1" x14ac:dyDescent="0.25">
      <c r="A50" s="15" t="s">
        <v>6</v>
      </c>
      <c r="B50" s="15"/>
      <c r="C50" s="15"/>
      <c r="D50" s="15"/>
      <c r="E50" s="15"/>
      <c r="F50" s="15"/>
      <c r="G50" s="15"/>
    </row>
    <row r="51" spans="1:7" x14ac:dyDescent="0.25">
      <c r="A51"/>
    </row>
    <row r="52" spans="1:7" x14ac:dyDescent="0.25">
      <c r="A52" t="s">
        <v>7</v>
      </c>
      <c r="C52" s="3"/>
      <c r="D52" s="20"/>
      <c r="E52" s="20"/>
      <c r="F52" s="20"/>
      <c r="G52" s="20"/>
    </row>
    <row r="53" spans="1:7" x14ac:dyDescent="0.25">
      <c r="A53"/>
    </row>
    <row r="54" spans="1:7" x14ac:dyDescent="0.25">
      <c r="A54" t="s">
        <v>8</v>
      </c>
      <c r="C54" s="3"/>
      <c r="D54" s="20"/>
      <c r="E54" s="20"/>
      <c r="F54" s="20"/>
      <c r="G54" s="20"/>
    </row>
    <row r="55" spans="1:7" x14ac:dyDescent="0.25">
      <c r="A55"/>
    </row>
    <row r="56" spans="1:7" x14ac:dyDescent="0.25">
      <c r="A56" t="s">
        <v>9</v>
      </c>
      <c r="C56" s="3"/>
      <c r="D56" s="20"/>
      <c r="E56" s="20"/>
      <c r="F56" s="20"/>
      <c r="G56" s="20"/>
    </row>
    <row r="57" spans="1:7" x14ac:dyDescent="0.25">
      <c r="A57"/>
    </row>
    <row r="58" spans="1:7" x14ac:dyDescent="0.25">
      <c r="A58" t="s">
        <v>10</v>
      </c>
      <c r="C58" s="3"/>
      <c r="D58" s="20"/>
      <c r="E58" s="20"/>
      <c r="F58" s="20"/>
      <c r="G58" s="20"/>
    </row>
    <row r="59" spans="1:7" x14ac:dyDescent="0.25">
      <c r="A59"/>
    </row>
    <row r="60" spans="1:7" x14ac:dyDescent="0.25">
      <c r="A60" t="s">
        <v>11</v>
      </c>
      <c r="C60" s="3"/>
      <c r="D60" s="20"/>
      <c r="E60" s="20"/>
      <c r="F60" s="20"/>
      <c r="G60" s="20"/>
    </row>
    <row r="61" spans="1:7" x14ac:dyDescent="0.25">
      <c r="A61"/>
    </row>
    <row r="62" spans="1:7" x14ac:dyDescent="0.25">
      <c r="A62" t="s">
        <v>12</v>
      </c>
      <c r="C62" s="3"/>
      <c r="D62" s="20"/>
      <c r="E62" s="20"/>
      <c r="F62" s="20"/>
      <c r="G62" s="20"/>
    </row>
    <row r="63" spans="1:7" x14ac:dyDescent="0.25">
      <c r="A63"/>
    </row>
    <row r="64" spans="1:7" hidden="1" x14ac:dyDescent="0.25">
      <c r="A64" t="s">
        <v>13</v>
      </c>
      <c r="C64" s="3"/>
      <c r="D64" s="20"/>
      <c r="E64" s="20"/>
      <c r="F64" s="20"/>
      <c r="G64" s="20"/>
    </row>
    <row r="65" spans="1:7" x14ac:dyDescent="0.25">
      <c r="A65"/>
    </row>
    <row r="66" spans="1:7" x14ac:dyDescent="0.25">
      <c r="A66" t="s">
        <v>14</v>
      </c>
      <c r="C66" s="3"/>
      <c r="D66" s="20"/>
      <c r="E66" s="20"/>
      <c r="F66" s="20"/>
      <c r="G66" s="20"/>
    </row>
    <row r="67" spans="1:7" x14ac:dyDescent="0.25">
      <c r="A67"/>
    </row>
    <row r="68" spans="1:7" x14ac:dyDescent="0.25">
      <c r="A68" t="s">
        <v>15</v>
      </c>
      <c r="C68" s="3"/>
      <c r="D68" s="20"/>
      <c r="E68" s="20"/>
      <c r="F68" s="20"/>
      <c r="G68" s="20"/>
    </row>
    <row r="69" spans="1:7" x14ac:dyDescent="0.25">
      <c r="A69"/>
    </row>
    <row r="70" spans="1:7" x14ac:dyDescent="0.25">
      <c r="A70" t="s">
        <v>16</v>
      </c>
      <c r="C70" s="3"/>
      <c r="D70" s="20"/>
      <c r="E70" s="20"/>
      <c r="F70" s="20"/>
      <c r="G70" s="20"/>
    </row>
    <row r="71" spans="1:7" x14ac:dyDescent="0.25">
      <c r="A71"/>
    </row>
    <row r="72" spans="1:7" hidden="1" x14ac:dyDescent="0.25">
      <c r="A72"/>
    </row>
    <row r="73" spans="1:7" x14ac:dyDescent="0.25"/>
    <row r="74" spans="1:7" x14ac:dyDescent="0.25"/>
    <row r="75" spans="1:7" x14ac:dyDescent="0.25"/>
    <row r="76" spans="1:7" x14ac:dyDescent="0.25"/>
    <row r="77" spans="1:7" x14ac:dyDescent="0.25"/>
    <row r="78" spans="1:7" x14ac:dyDescent="0.25"/>
    <row r="79" spans="1:7" x14ac:dyDescent="0.25"/>
    <row r="80" spans="1:7"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sheetData>
  <mergeCells count="2">
    <mergeCell ref="A1:G1"/>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2"/>
  <sheetViews>
    <sheetView tabSelected="1" workbookViewId="0">
      <selection activeCell="E27" sqref="E27"/>
    </sheetView>
  </sheetViews>
  <sheetFormatPr defaultColWidth="0" defaultRowHeight="15" zeroHeight="1" x14ac:dyDescent="0.25"/>
  <cols>
    <col min="1" max="1" width="4.85546875" style="1" customWidth="1"/>
    <col min="2" max="2" width="65.5703125" customWidth="1"/>
    <col min="3" max="3" width="14" customWidth="1"/>
    <col min="4" max="4" width="5.28515625" style="1" bestFit="1" customWidth="1"/>
    <col min="5" max="5" width="10.5703125" style="1" bestFit="1" customWidth="1"/>
    <col min="6" max="6" width="14.85546875" style="1" bestFit="1" customWidth="1"/>
    <col min="7" max="7" width="15.42578125" style="1" bestFit="1" customWidth="1"/>
    <col min="8" max="8" width="5.85546875" customWidth="1"/>
    <col min="11" max="16384" width="9.140625" hidden="1"/>
  </cols>
  <sheetData>
    <row r="1" spans="1:8" ht="21" x14ac:dyDescent="0.25">
      <c r="A1" s="16" t="s">
        <v>0</v>
      </c>
      <c r="B1" s="16"/>
      <c r="C1" s="16"/>
      <c r="D1" s="16"/>
      <c r="E1" s="16"/>
      <c r="F1" s="16"/>
      <c r="G1" s="16"/>
    </row>
    <row r="2" spans="1:8" x14ac:dyDescent="0.25"/>
    <row r="3" spans="1:8" x14ac:dyDescent="0.25">
      <c r="A3" t="s">
        <v>111</v>
      </c>
      <c r="F3" s="1" t="s">
        <v>1</v>
      </c>
    </row>
    <row r="4" spans="1:8" x14ac:dyDescent="0.25">
      <c r="A4" t="s">
        <v>2</v>
      </c>
    </row>
    <row r="5" spans="1:8" x14ac:dyDescent="0.25"/>
    <row r="6" spans="1:8" ht="30" x14ac:dyDescent="0.25">
      <c r="A6" s="11" t="s">
        <v>3</v>
      </c>
      <c r="B6" s="12" t="s">
        <v>4</v>
      </c>
      <c r="C6" s="13" t="s">
        <v>18</v>
      </c>
      <c r="D6" s="18" t="s">
        <v>17</v>
      </c>
      <c r="E6" s="18" t="s">
        <v>19</v>
      </c>
      <c r="F6" s="19" t="s">
        <v>5</v>
      </c>
      <c r="G6" s="17" t="s">
        <v>20</v>
      </c>
      <c r="H6" s="2"/>
    </row>
    <row r="7" spans="1:8" x14ac:dyDescent="0.25">
      <c r="A7" s="21" t="s">
        <v>80</v>
      </c>
      <c r="B7" s="5"/>
      <c r="C7" s="9"/>
      <c r="D7" s="9"/>
      <c r="E7" s="9"/>
      <c r="F7" s="9"/>
      <c r="G7" s="10"/>
      <c r="H7" s="2"/>
    </row>
    <row r="8" spans="1:8" x14ac:dyDescent="0.25">
      <c r="A8" s="8">
        <v>1</v>
      </c>
      <c r="B8" s="5" t="s">
        <v>81</v>
      </c>
      <c r="C8" s="9">
        <v>14</v>
      </c>
      <c r="D8" s="9" t="s">
        <v>49</v>
      </c>
      <c r="E8" s="26">
        <v>600</v>
      </c>
      <c r="F8" s="9"/>
      <c r="G8" s="24">
        <f>E8*F8</f>
        <v>0</v>
      </c>
    </row>
    <row r="9" spans="1:8" x14ac:dyDescent="0.25">
      <c r="A9" s="8">
        <v>2</v>
      </c>
      <c r="B9" s="5" t="s">
        <v>82</v>
      </c>
      <c r="C9" s="9">
        <v>14</v>
      </c>
      <c r="D9" s="9" t="s">
        <v>49</v>
      </c>
      <c r="E9" s="26">
        <f>SUM(E10:E11)</f>
        <v>600</v>
      </c>
      <c r="F9" s="9" t="s">
        <v>53</v>
      </c>
      <c r="G9" s="24">
        <f>SUM(G10:G11)</f>
        <v>0</v>
      </c>
    </row>
    <row r="10" spans="1:8" x14ac:dyDescent="0.25">
      <c r="A10" s="8"/>
      <c r="B10" s="34" t="s">
        <v>83</v>
      </c>
      <c r="C10" s="35"/>
      <c r="D10" s="35"/>
      <c r="E10" s="36">
        <v>300</v>
      </c>
      <c r="F10" s="32"/>
      <c r="G10" s="33">
        <f>E10*F10</f>
        <v>0</v>
      </c>
    </row>
    <row r="11" spans="1:8" x14ac:dyDescent="0.25">
      <c r="A11" s="8"/>
      <c r="B11" s="34" t="s">
        <v>52</v>
      </c>
      <c r="C11" s="35"/>
      <c r="D11" s="35"/>
      <c r="E11" s="36">
        <v>300</v>
      </c>
      <c r="F11" s="32"/>
      <c r="G11" s="33">
        <f t="shared" ref="G11:G35" si="0">E11*F11</f>
        <v>0</v>
      </c>
    </row>
    <row r="12" spans="1:8" x14ac:dyDescent="0.25">
      <c r="A12" s="8">
        <v>3</v>
      </c>
      <c r="B12" s="5" t="s">
        <v>84</v>
      </c>
      <c r="C12" s="9">
        <v>14</v>
      </c>
      <c r="D12" s="9" t="s">
        <v>49</v>
      </c>
      <c r="E12" s="26">
        <v>300</v>
      </c>
      <c r="F12" s="9"/>
      <c r="G12" s="24">
        <f>E12*F12</f>
        <v>0</v>
      </c>
    </row>
    <row r="13" spans="1:8" x14ac:dyDescent="0.25">
      <c r="A13" s="8">
        <v>4</v>
      </c>
      <c r="B13" s="5" t="s">
        <v>85</v>
      </c>
      <c r="C13" s="9">
        <v>14</v>
      </c>
      <c r="D13" s="9" t="s">
        <v>49</v>
      </c>
      <c r="E13" s="26">
        <v>600</v>
      </c>
      <c r="F13" s="9"/>
      <c r="G13" s="24">
        <f>E13*F13</f>
        <v>0</v>
      </c>
    </row>
    <row r="14" spans="1:8" x14ac:dyDescent="0.25">
      <c r="A14" s="8">
        <v>5</v>
      </c>
      <c r="B14" s="5" t="s">
        <v>86</v>
      </c>
      <c r="C14" s="9">
        <v>14</v>
      </c>
      <c r="D14" s="9" t="s">
        <v>49</v>
      </c>
      <c r="E14" s="26">
        <v>200</v>
      </c>
      <c r="F14" s="9"/>
      <c r="G14" s="24">
        <f>E14*F14</f>
        <v>0</v>
      </c>
    </row>
    <row r="15" spans="1:8" x14ac:dyDescent="0.25">
      <c r="A15" s="8">
        <v>6</v>
      </c>
      <c r="B15" s="5" t="s">
        <v>87</v>
      </c>
      <c r="C15" s="9">
        <v>14</v>
      </c>
      <c r="D15" s="9" t="s">
        <v>49</v>
      </c>
      <c r="E15" s="26">
        <v>1000</v>
      </c>
      <c r="F15" s="9"/>
      <c r="G15" s="24">
        <f>E15*F15</f>
        <v>0</v>
      </c>
    </row>
    <row r="16" spans="1:8" x14ac:dyDescent="0.25">
      <c r="A16" s="8">
        <v>7</v>
      </c>
      <c r="B16" s="5" t="s">
        <v>88</v>
      </c>
      <c r="C16" s="9">
        <v>14</v>
      </c>
      <c r="D16" s="9" t="s">
        <v>49</v>
      </c>
      <c r="E16" s="26">
        <v>600</v>
      </c>
      <c r="F16" s="9"/>
      <c r="G16" s="24">
        <f>E16*F16</f>
        <v>0</v>
      </c>
    </row>
    <row r="17" spans="1:7" x14ac:dyDescent="0.25">
      <c r="A17" s="8">
        <v>8</v>
      </c>
      <c r="B17" s="5" t="s">
        <v>89</v>
      </c>
      <c r="C17" s="9">
        <v>14</v>
      </c>
      <c r="D17" s="9" t="s">
        <v>49</v>
      </c>
      <c r="E17" s="26">
        <v>1000</v>
      </c>
      <c r="F17" s="9"/>
      <c r="G17" s="24">
        <f>E17*F17</f>
        <v>0</v>
      </c>
    </row>
    <row r="18" spans="1:7" x14ac:dyDescent="0.25">
      <c r="A18" s="8">
        <v>9</v>
      </c>
      <c r="B18" s="5" t="s">
        <v>90</v>
      </c>
      <c r="C18" s="9"/>
      <c r="D18" s="9"/>
      <c r="E18" s="26">
        <v>1000</v>
      </c>
      <c r="F18" s="9"/>
      <c r="G18" s="24">
        <f>E18*F18</f>
        <v>0</v>
      </c>
    </row>
    <row r="19" spans="1:7" x14ac:dyDescent="0.25">
      <c r="A19" s="8">
        <v>10</v>
      </c>
      <c r="B19" s="5" t="s">
        <v>91</v>
      </c>
      <c r="C19" s="9">
        <v>14</v>
      </c>
      <c r="D19" s="9" t="s">
        <v>49</v>
      </c>
      <c r="E19" s="26">
        <f>SUM(E20:E22)</f>
        <v>600</v>
      </c>
      <c r="F19" s="9" t="s">
        <v>53</v>
      </c>
      <c r="G19" s="24">
        <f>SUM(G20:G22)</f>
        <v>0</v>
      </c>
    </row>
    <row r="20" spans="1:7" x14ac:dyDescent="0.25">
      <c r="A20" s="8"/>
      <c r="B20" s="34" t="s">
        <v>50</v>
      </c>
      <c r="C20" s="35"/>
      <c r="D20" s="35"/>
      <c r="E20" s="36">
        <v>200</v>
      </c>
      <c r="F20" s="32"/>
      <c r="G20" s="33">
        <f t="shared" si="0"/>
        <v>0</v>
      </c>
    </row>
    <row r="21" spans="1:7" x14ac:dyDescent="0.25">
      <c r="A21" s="8"/>
      <c r="B21" s="34" t="s">
        <v>51</v>
      </c>
      <c r="C21" s="35"/>
      <c r="D21" s="35"/>
      <c r="E21" s="36">
        <v>200</v>
      </c>
      <c r="F21" s="32"/>
      <c r="G21" s="33">
        <f t="shared" si="0"/>
        <v>0</v>
      </c>
    </row>
    <row r="22" spans="1:7" x14ac:dyDescent="0.25">
      <c r="A22" s="8"/>
      <c r="B22" s="34" t="s">
        <v>52</v>
      </c>
      <c r="C22" s="35"/>
      <c r="D22" s="35"/>
      <c r="E22" s="36">
        <v>200</v>
      </c>
      <c r="F22" s="32"/>
      <c r="G22" s="33">
        <f t="shared" si="0"/>
        <v>0</v>
      </c>
    </row>
    <row r="23" spans="1:7" x14ac:dyDescent="0.25">
      <c r="A23" s="8">
        <v>11</v>
      </c>
      <c r="B23" s="5" t="s">
        <v>92</v>
      </c>
      <c r="C23" s="9"/>
      <c r="D23" s="9"/>
      <c r="E23" s="26">
        <v>50</v>
      </c>
      <c r="F23" s="9"/>
      <c r="G23" s="24">
        <f>E23*F23</f>
        <v>0</v>
      </c>
    </row>
    <row r="24" spans="1:7" x14ac:dyDescent="0.25">
      <c r="A24" s="8">
        <v>12</v>
      </c>
      <c r="B24" s="5" t="s">
        <v>93</v>
      </c>
      <c r="C24" s="9"/>
      <c r="D24" s="9"/>
      <c r="E24" s="26">
        <v>100</v>
      </c>
      <c r="F24" s="9"/>
      <c r="G24" s="24">
        <f>E24*F24</f>
        <v>0</v>
      </c>
    </row>
    <row r="25" spans="1:7" x14ac:dyDescent="0.25">
      <c r="A25" s="8">
        <v>13</v>
      </c>
      <c r="B25" s="5" t="s">
        <v>94</v>
      </c>
      <c r="C25" s="9"/>
      <c r="D25" s="9"/>
      <c r="E25" s="26">
        <v>600</v>
      </c>
      <c r="F25" s="9"/>
      <c r="G25" s="24">
        <f>E25*F25</f>
        <v>0</v>
      </c>
    </row>
    <row r="26" spans="1:7" x14ac:dyDescent="0.25">
      <c r="A26" s="8">
        <v>14</v>
      </c>
      <c r="B26" s="5" t="s">
        <v>95</v>
      </c>
      <c r="C26" s="9"/>
      <c r="D26" s="9"/>
      <c r="E26" s="26">
        <v>600</v>
      </c>
      <c r="F26" s="9"/>
      <c r="G26" s="24">
        <f>E26*F26</f>
        <v>0</v>
      </c>
    </row>
    <row r="27" spans="1:7" x14ac:dyDescent="0.25">
      <c r="A27" s="8">
        <v>15</v>
      </c>
      <c r="B27" s="5" t="s">
        <v>96</v>
      </c>
      <c r="C27" s="9"/>
      <c r="D27" s="9"/>
      <c r="E27" s="26">
        <v>100</v>
      </c>
      <c r="F27" s="9"/>
      <c r="G27" s="24">
        <f>E27*F27</f>
        <v>0</v>
      </c>
    </row>
    <row r="28" spans="1:7" x14ac:dyDescent="0.25">
      <c r="A28" s="8">
        <v>16</v>
      </c>
      <c r="B28" s="5" t="s">
        <v>97</v>
      </c>
      <c r="C28" s="9"/>
      <c r="D28" s="9"/>
      <c r="E28" s="26">
        <v>500</v>
      </c>
      <c r="F28" s="9"/>
      <c r="G28" s="24">
        <f>E28*F28</f>
        <v>0</v>
      </c>
    </row>
    <row r="29" spans="1:7" x14ac:dyDescent="0.25">
      <c r="A29" s="8">
        <v>17</v>
      </c>
      <c r="B29" s="5" t="s">
        <v>98</v>
      </c>
      <c r="C29" s="9"/>
      <c r="D29" s="9"/>
      <c r="E29" s="26">
        <v>50</v>
      </c>
      <c r="F29" s="9"/>
      <c r="G29" s="24">
        <f>E29*F29</f>
        <v>0</v>
      </c>
    </row>
    <row r="30" spans="1:7" x14ac:dyDescent="0.25">
      <c r="A30" s="8">
        <v>18</v>
      </c>
      <c r="B30" s="5" t="s">
        <v>99</v>
      </c>
      <c r="C30" s="9"/>
      <c r="D30" s="9"/>
      <c r="E30" s="26">
        <v>100</v>
      </c>
      <c r="F30" s="9"/>
      <c r="G30" s="24">
        <f>E30*F30</f>
        <v>0</v>
      </c>
    </row>
    <row r="31" spans="1:7" x14ac:dyDescent="0.25">
      <c r="A31" s="8">
        <v>19</v>
      </c>
      <c r="B31" s="5" t="s">
        <v>100</v>
      </c>
      <c r="C31" s="9"/>
      <c r="D31" s="9"/>
      <c r="E31" s="26">
        <v>60</v>
      </c>
      <c r="F31" s="9"/>
      <c r="G31" s="24">
        <f>E31*F31</f>
        <v>0</v>
      </c>
    </row>
    <row r="32" spans="1:7" x14ac:dyDescent="0.25">
      <c r="A32" s="8">
        <v>20</v>
      </c>
      <c r="B32" s="5" t="s">
        <v>101</v>
      </c>
      <c r="C32" s="9">
        <v>14</v>
      </c>
      <c r="D32" s="9" t="s">
        <v>49</v>
      </c>
      <c r="E32" s="26">
        <v>10</v>
      </c>
      <c r="F32" s="9"/>
      <c r="G32" s="24">
        <f>E32*F32</f>
        <v>0</v>
      </c>
    </row>
    <row r="33" spans="1:7" x14ac:dyDescent="0.25">
      <c r="A33" s="8">
        <v>21</v>
      </c>
      <c r="B33" s="5" t="s">
        <v>102</v>
      </c>
      <c r="C33" s="9">
        <v>14</v>
      </c>
      <c r="D33" s="9" t="s">
        <v>49</v>
      </c>
      <c r="E33" s="26">
        <v>8</v>
      </c>
      <c r="F33" s="9"/>
      <c r="G33" s="24">
        <f>E33*F33</f>
        <v>0</v>
      </c>
    </row>
    <row r="34" spans="1:7" x14ac:dyDescent="0.25">
      <c r="A34" s="8">
        <v>22</v>
      </c>
      <c r="B34" s="5" t="s">
        <v>103</v>
      </c>
      <c r="C34" s="9"/>
      <c r="D34" s="9"/>
      <c r="E34" s="26">
        <v>11</v>
      </c>
      <c r="F34" s="9"/>
      <c r="G34" s="24">
        <f>E34*F34</f>
        <v>0</v>
      </c>
    </row>
    <row r="35" spans="1:7" x14ac:dyDescent="0.25">
      <c r="A35" s="8">
        <v>23</v>
      </c>
      <c r="B35" s="5" t="s">
        <v>104</v>
      </c>
      <c r="C35" s="9"/>
      <c r="D35" s="9"/>
      <c r="E35" s="26">
        <v>2</v>
      </c>
      <c r="F35" s="9"/>
      <c r="G35" s="24">
        <f>E35*F35</f>
        <v>0</v>
      </c>
    </row>
    <row r="36" spans="1:7" x14ac:dyDescent="0.25">
      <c r="A36" s="22"/>
      <c r="B36" s="14"/>
      <c r="C36" s="6"/>
      <c r="D36" s="6"/>
      <c r="E36" s="6"/>
      <c r="F36" s="6"/>
      <c r="G36" s="24"/>
    </row>
    <row r="37" spans="1:7" x14ac:dyDescent="0.25">
      <c r="A37" s="23" t="s">
        <v>105</v>
      </c>
      <c r="B37" s="4"/>
      <c r="C37" s="3"/>
      <c r="D37" s="20"/>
      <c r="E37" s="20"/>
      <c r="F37" s="20"/>
      <c r="G37" s="25">
        <f>G8+G9+G12+G13+G14+G15+G16+G17+G18+G19+G23+G24+G25+G26+G27+G28+G29+G30+G31+G32+G33+G34+G35</f>
        <v>0</v>
      </c>
    </row>
    <row r="38" spans="1:7" x14ac:dyDescent="0.25">
      <c r="A38" s="6"/>
      <c r="B38" s="5"/>
      <c r="C38" s="7"/>
      <c r="D38" s="6"/>
      <c r="E38" s="6"/>
      <c r="F38" s="6"/>
      <c r="G38" s="9"/>
    </row>
    <row r="39" spans="1:7" ht="30.75" customHeight="1" x14ac:dyDescent="0.25">
      <c r="A39" s="15" t="s">
        <v>6</v>
      </c>
      <c r="B39" s="15"/>
      <c r="C39" s="15"/>
      <c r="D39" s="15"/>
      <c r="E39" s="15"/>
      <c r="F39" s="15"/>
      <c r="G39" s="15"/>
    </row>
    <row r="40" spans="1:7" x14ac:dyDescent="0.25">
      <c r="A40"/>
    </row>
    <row r="41" spans="1:7" x14ac:dyDescent="0.25">
      <c r="A41" t="s">
        <v>7</v>
      </c>
      <c r="C41" s="3"/>
      <c r="D41" s="20"/>
      <c r="E41" s="20"/>
      <c r="F41" s="20"/>
      <c r="G41" s="20"/>
    </row>
    <row r="42" spans="1:7" x14ac:dyDescent="0.25">
      <c r="A42"/>
    </row>
    <row r="43" spans="1:7" x14ac:dyDescent="0.25">
      <c r="A43" t="s">
        <v>8</v>
      </c>
      <c r="C43" s="3"/>
      <c r="D43" s="20"/>
      <c r="E43" s="20"/>
      <c r="F43" s="20"/>
      <c r="G43" s="20"/>
    </row>
    <row r="44" spans="1:7" x14ac:dyDescent="0.25">
      <c r="A44"/>
    </row>
    <row r="45" spans="1:7" x14ac:dyDescent="0.25">
      <c r="A45" t="s">
        <v>9</v>
      </c>
      <c r="C45" s="3"/>
      <c r="D45" s="20"/>
      <c r="E45" s="20"/>
      <c r="F45" s="20"/>
      <c r="G45" s="20"/>
    </row>
    <row r="46" spans="1:7" x14ac:dyDescent="0.25">
      <c r="A46"/>
    </row>
    <row r="47" spans="1:7" x14ac:dyDescent="0.25">
      <c r="A47" t="s">
        <v>10</v>
      </c>
      <c r="C47" s="3"/>
      <c r="D47" s="20"/>
      <c r="E47" s="20"/>
      <c r="F47" s="20"/>
      <c r="G47" s="20"/>
    </row>
    <row r="48" spans="1:7" x14ac:dyDescent="0.25">
      <c r="A48"/>
    </row>
    <row r="49" spans="1:7" x14ac:dyDescent="0.25">
      <c r="A49" t="s">
        <v>11</v>
      </c>
      <c r="C49" s="3"/>
      <c r="D49" s="20"/>
      <c r="E49" s="20"/>
      <c r="F49" s="20"/>
      <c r="G49" s="20"/>
    </row>
    <row r="50" spans="1:7" x14ac:dyDescent="0.25">
      <c r="A50"/>
    </row>
    <row r="51" spans="1:7" x14ac:dyDescent="0.25">
      <c r="A51" t="s">
        <v>12</v>
      </c>
      <c r="C51" s="3"/>
      <c r="D51" s="20"/>
      <c r="E51" s="20"/>
      <c r="F51" s="20"/>
      <c r="G51" s="20"/>
    </row>
    <row r="52" spans="1:7" x14ac:dyDescent="0.25">
      <c r="A52"/>
    </row>
    <row r="53" spans="1:7" hidden="1" x14ac:dyDescent="0.25">
      <c r="A53" t="s">
        <v>13</v>
      </c>
      <c r="C53" s="3"/>
      <c r="D53" s="20"/>
      <c r="E53" s="20"/>
      <c r="F53" s="20"/>
      <c r="G53" s="20"/>
    </row>
    <row r="54" spans="1:7" x14ac:dyDescent="0.25">
      <c r="A54"/>
    </row>
    <row r="55" spans="1:7" x14ac:dyDescent="0.25">
      <c r="A55" t="s">
        <v>14</v>
      </c>
      <c r="C55" s="3"/>
      <c r="D55" s="20"/>
      <c r="E55" s="20"/>
      <c r="F55" s="20"/>
      <c r="G55" s="20"/>
    </row>
    <row r="56" spans="1:7" x14ac:dyDescent="0.25">
      <c r="A56"/>
    </row>
    <row r="57" spans="1:7" x14ac:dyDescent="0.25">
      <c r="A57" t="s">
        <v>15</v>
      </c>
      <c r="C57" s="3"/>
      <c r="D57" s="20"/>
      <c r="E57" s="20"/>
      <c r="F57" s="20"/>
      <c r="G57" s="20"/>
    </row>
    <row r="58" spans="1:7" x14ac:dyDescent="0.25">
      <c r="A58"/>
    </row>
    <row r="59" spans="1:7" x14ac:dyDescent="0.25">
      <c r="A59" t="s">
        <v>16</v>
      </c>
      <c r="C59" s="3"/>
      <c r="D59" s="20"/>
      <c r="E59" s="20"/>
      <c r="F59" s="20"/>
      <c r="G59" s="20"/>
    </row>
    <row r="60" spans="1:7" x14ac:dyDescent="0.25">
      <c r="A60"/>
    </row>
    <row r="61" spans="1:7" hidden="1" x14ac:dyDescent="0.25">
      <c r="A61"/>
    </row>
    <row r="62" spans="1:7" x14ac:dyDescent="0.25"/>
    <row r="63" spans="1:7" x14ac:dyDescent="0.25"/>
    <row r="64" spans="1: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sheetData>
  <mergeCells count="2">
    <mergeCell ref="A1:G1"/>
    <mergeCell ref="A39:G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62ED26DD4F354796AD58361CA1CD4B" ma:contentTypeVersion="10" ma:contentTypeDescription="Create a new document." ma:contentTypeScope="" ma:versionID="00145bb66e6f16e5ac6099b20f5a4702">
  <xsd:schema xmlns:xsd="http://www.w3.org/2001/XMLSchema" xmlns:xs="http://www.w3.org/2001/XMLSchema" xmlns:p="http://schemas.microsoft.com/office/2006/metadata/properties" xmlns:ns2="380209b3-f52c-4b37-9cf7-23cffca50478" xmlns:ns3="baebb7ee-2ec0-4cc9-942c-fd04cc55e912" targetNamespace="http://schemas.microsoft.com/office/2006/metadata/properties" ma:root="true" ma:fieldsID="467e7ddbceb774a50998a641e6bb630e" ns2:_="" ns3:_="">
    <xsd:import namespace="380209b3-f52c-4b37-9cf7-23cffca50478"/>
    <xsd:import namespace="baebb7ee-2ec0-4cc9-942c-fd04cc55e9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209b3-f52c-4b37-9cf7-23cffca50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ebb7ee-2ec0-4cc9-942c-fd04cc55e91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9BC37F-6CCB-4F71-B65A-0CF291CDA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0209b3-f52c-4b37-9cf7-23cffca50478"/>
    <ds:schemaRef ds:uri="baebb7ee-2ec0-4cc9-942c-fd04cc55e9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1989F7-193F-410D-B9EE-DA4ED3895A2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8380B1-BC18-44C8-8CDF-B54B5BEC4D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Bid Summary</vt:lpstr>
      <vt:lpstr>LOT 1</vt:lpstr>
      <vt:lpstr>LOT 2</vt:lpstr>
      <vt:lpstr>LOT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Evghenia Hiora</dc:creator>
  <cp:keywords/>
  <dc:description/>
  <cp:lastModifiedBy>Evghenia Hiora</cp:lastModifiedBy>
  <cp:revision/>
  <dcterms:created xsi:type="dcterms:W3CDTF">2015-06-05T18:17:20Z</dcterms:created>
  <dcterms:modified xsi:type="dcterms:W3CDTF">2021-05-28T09:24:57Z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0x0101008062ED26DD4F354796AD58361CA1CD4B</vt:lpwstr>
  </property>
</Properties>
</file>